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RAVNATELJSTVO\GODINA_2024\FINANCIJSKI IZVJESTAJI 2024\POLUGODISNJI 2024\PLOLUGODIŠNJI OBRACUN 2024 -FIN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940" windowHeight="1204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E302" i="9"/>
  <c r="B302" i="9" s="1"/>
  <c r="H301" i="9"/>
  <c r="G301" i="9"/>
  <c r="F301" i="9"/>
  <c r="E301" i="9"/>
  <c r="B301" i="9" s="1"/>
  <c r="H300" i="9"/>
  <c r="G300" i="9"/>
  <c r="F300" i="9"/>
  <c r="H299" i="9"/>
  <c r="E299" i="9" s="1"/>
  <c r="B299" i="9" s="1"/>
  <c r="G299" i="9"/>
  <c r="F299" i="9"/>
  <c r="H298" i="9"/>
  <c r="E298" i="9" s="1"/>
  <c r="B298" i="9" s="1"/>
  <c r="G298" i="9"/>
  <c r="F298" i="9"/>
  <c r="H297" i="9"/>
  <c r="G297" i="9"/>
  <c r="F297" i="9"/>
  <c r="H296" i="9"/>
  <c r="E296" i="9" s="1"/>
  <c r="B296" i="9" s="1"/>
  <c r="G296" i="9"/>
  <c r="F296" i="9"/>
  <c r="H295" i="9"/>
  <c r="G295" i="9"/>
  <c r="F295" i="9"/>
  <c r="E295" i="9"/>
  <c r="B295" i="9" s="1"/>
  <c r="H294" i="9"/>
  <c r="E294" i="9" s="1"/>
  <c r="B294" i="9" s="1"/>
  <c r="G294" i="9"/>
  <c r="F294" i="9"/>
  <c r="H293" i="9"/>
  <c r="E293" i="9" s="1"/>
  <c r="B293" i="9" s="1"/>
  <c r="G293" i="9"/>
  <c r="F293" i="9"/>
  <c r="H292" i="9"/>
  <c r="G292" i="9"/>
  <c r="F292" i="9"/>
  <c r="H291" i="9"/>
  <c r="G291" i="9"/>
  <c r="F291" i="9"/>
  <c r="E291" i="9"/>
  <c r="B291" i="9"/>
  <c r="F290" i="9"/>
  <c r="F289" i="9"/>
  <c r="H288" i="9"/>
  <c r="G288" i="9"/>
  <c r="F288" i="9"/>
  <c r="E288" i="9"/>
  <c r="B288" i="9"/>
  <c r="H287" i="9"/>
  <c r="E287" i="9" s="1"/>
  <c r="B287" i="9" s="1"/>
  <c r="G287" i="9"/>
  <c r="F287" i="9"/>
  <c r="H286" i="9"/>
  <c r="G286" i="9"/>
  <c r="F286" i="9"/>
  <c r="H285" i="9"/>
  <c r="E285" i="9" s="1"/>
  <c r="B285" i="9" s="1"/>
  <c r="G285" i="9"/>
  <c r="F285" i="9"/>
  <c r="F284" i="9"/>
  <c r="H283" i="9"/>
  <c r="G283" i="9"/>
  <c r="F283" i="9"/>
  <c r="E283" i="9"/>
  <c r="B283" i="9"/>
  <c r="H282" i="9"/>
  <c r="G282" i="9"/>
  <c r="F282" i="9"/>
  <c r="E282" i="9"/>
  <c r="B282" i="9" s="1"/>
  <c r="H281" i="9"/>
  <c r="E281" i="9" s="1"/>
  <c r="B281" i="9" s="1"/>
  <c r="G281" i="9"/>
  <c r="F281" i="9"/>
  <c r="F280" i="9"/>
  <c r="F279" i="9"/>
  <c r="F278" i="9"/>
  <c r="F277" i="9" s="1"/>
  <c r="F276" i="9"/>
  <c r="L275" i="9"/>
  <c r="H275" i="9"/>
  <c r="F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B234" i="9" s="1"/>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F221" i="9" s="1"/>
  <c r="E221" i="9"/>
  <c r="M220" i="9"/>
  <c r="L220" i="9"/>
  <c r="F220" i="9"/>
  <c r="E220" i="9"/>
  <c r="B220" i="9"/>
  <c r="M219" i="9"/>
  <c r="L219" i="9"/>
  <c r="F219" i="9" s="1"/>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G141" i="9"/>
  <c r="F141" i="9"/>
  <c r="B141" i="9"/>
  <c r="H140" i="9"/>
  <c r="G140" i="9"/>
  <c r="F140" i="9"/>
  <c r="E140" i="9"/>
  <c r="B140" i="9" s="1"/>
  <c r="H139" i="9"/>
  <c r="E139" i="9" s="1"/>
  <c r="G139" i="9"/>
  <c r="F139" i="9"/>
  <c r="B139" i="9"/>
  <c r="H138" i="9"/>
  <c r="G138" i="9"/>
  <c r="F138" i="9"/>
  <c r="E138" i="9"/>
  <c r="B138" i="9" s="1"/>
  <c r="H137" i="9"/>
  <c r="E137" i="9" s="1"/>
  <c r="G137" i="9"/>
  <c r="F137" i="9"/>
  <c r="B137" i="9"/>
  <c r="H136" i="9"/>
  <c r="G136" i="9"/>
  <c r="F136" i="9"/>
  <c r="E136" i="9"/>
  <c r="B136" i="9" s="1"/>
  <c r="H135" i="9"/>
  <c r="E135" i="9" s="1"/>
  <c r="G135" i="9"/>
  <c r="F135" i="9"/>
  <c r="B135" i="9"/>
  <c r="H134" i="9"/>
  <c r="G134" i="9"/>
  <c r="F134" i="9"/>
  <c r="E134" i="9"/>
  <c r="B134" i="9" s="1"/>
  <c r="H133" i="9"/>
  <c r="E133" i="9" s="1"/>
  <c r="G133" i="9"/>
  <c r="F133" i="9"/>
  <c r="B133" i="9"/>
  <c r="H132" i="9"/>
  <c r="G132" i="9"/>
  <c r="F132" i="9"/>
  <c r="E132" i="9"/>
  <c r="B132" i="9" s="1"/>
  <c r="H131" i="9"/>
  <c r="E131" i="9" s="1"/>
  <c r="G131" i="9"/>
  <c r="F131" i="9"/>
  <c r="B131" i="9"/>
  <c r="H130" i="9"/>
  <c r="G130" i="9"/>
  <c r="F130" i="9"/>
  <c r="E130" i="9"/>
  <c r="B130" i="9" s="1"/>
  <c r="H129" i="9"/>
  <c r="E129" i="9" s="1"/>
  <c r="G129" i="9"/>
  <c r="F129" i="9"/>
  <c r="B129" i="9"/>
  <c r="H128" i="9"/>
  <c r="G128" i="9"/>
  <c r="F128" i="9"/>
  <c r="E128" i="9"/>
  <c r="B128" i="9" s="1"/>
  <c r="H127" i="9"/>
  <c r="E127" i="9" s="1"/>
  <c r="G127" i="9"/>
  <c r="F127" i="9"/>
  <c r="B127" i="9"/>
  <c r="H126" i="9"/>
  <c r="G126" i="9"/>
  <c r="F126" i="9"/>
  <c r="E126" i="9"/>
  <c r="B126" i="9" s="1"/>
  <c r="H125" i="9"/>
  <c r="E125" i="9" s="1"/>
  <c r="G125" i="9"/>
  <c r="F125" i="9"/>
  <c r="B125" i="9"/>
  <c r="H124" i="9"/>
  <c r="G124" i="9"/>
  <c r="F124" i="9"/>
  <c r="E124" i="9"/>
  <c r="B124" i="9" s="1"/>
  <c r="H123" i="9"/>
  <c r="E123" i="9" s="1"/>
  <c r="G123" i="9"/>
  <c r="F123" i="9"/>
  <c r="B123" i="9"/>
  <c r="H122" i="9"/>
  <c r="G122" i="9"/>
  <c r="F122" i="9"/>
  <c r="E122" i="9"/>
  <c r="B122" i="9" s="1"/>
  <c r="H121" i="9"/>
  <c r="E121" i="9" s="1"/>
  <c r="G121" i="9"/>
  <c r="F121" i="9"/>
  <c r="B121" i="9"/>
  <c r="H120" i="9"/>
  <c r="G120" i="9"/>
  <c r="F120" i="9"/>
  <c r="E120" i="9"/>
  <c r="B120" i="9" s="1"/>
  <c r="H119" i="9"/>
  <c r="E119" i="9" s="1"/>
  <c r="G119" i="9"/>
  <c r="F119" i="9"/>
  <c r="B119" i="9"/>
  <c r="H118" i="9"/>
  <c r="G118" i="9"/>
  <c r="F118" i="9"/>
  <c r="E118" i="9"/>
  <c r="B118" i="9" s="1"/>
  <c r="H117" i="9"/>
  <c r="E117" i="9" s="1"/>
  <c r="G117" i="9"/>
  <c r="F117" i="9"/>
  <c r="B117" i="9"/>
  <c r="H116" i="9"/>
  <c r="G116" i="9"/>
  <c r="F116" i="9"/>
  <c r="E116" i="9"/>
  <c r="B116" i="9" s="1"/>
  <c r="H115" i="9"/>
  <c r="E115" i="9" s="1"/>
  <c r="G115" i="9"/>
  <c r="F115" i="9"/>
  <c r="B115" i="9"/>
  <c r="H114" i="9"/>
  <c r="G114" i="9"/>
  <c r="F114" i="9"/>
  <c r="E114" i="9"/>
  <c r="B114" i="9" s="1"/>
  <c r="H113" i="9"/>
  <c r="E113" i="9" s="1"/>
  <c r="G113" i="9"/>
  <c r="F113" i="9"/>
  <c r="B113" i="9"/>
  <c r="H112" i="9"/>
  <c r="G112" i="9"/>
  <c r="F112" i="9"/>
  <c r="E112" i="9"/>
  <c r="B112" i="9" s="1"/>
  <c r="H111" i="9"/>
  <c r="E111" i="9" s="1"/>
  <c r="G111" i="9"/>
  <c r="F111" i="9"/>
  <c r="B111" i="9"/>
  <c r="H110" i="9"/>
  <c r="G110" i="9"/>
  <c r="F110" i="9"/>
  <c r="E110" i="9"/>
  <c r="B110" i="9" s="1"/>
  <c r="H109" i="9"/>
  <c r="E109" i="9" s="1"/>
  <c r="G109" i="9"/>
  <c r="F109" i="9"/>
  <c r="B109" i="9"/>
  <c r="H108" i="9"/>
  <c r="G108" i="9"/>
  <c r="F108" i="9"/>
  <c r="E108" i="9"/>
  <c r="B108" i="9" s="1"/>
  <c r="H107" i="9"/>
  <c r="E107" i="9" s="1"/>
  <c r="G107" i="9"/>
  <c r="F107" i="9"/>
  <c r="B107" i="9"/>
  <c r="H106" i="9"/>
  <c r="G106" i="9"/>
  <c r="F106" i="9"/>
  <c r="E106" i="9"/>
  <c r="B106" i="9" s="1"/>
  <c r="H105" i="9"/>
  <c r="E105" i="9" s="1"/>
  <c r="G105" i="9"/>
  <c r="F105" i="9"/>
  <c r="B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s="1"/>
  <c r="H89" i="9"/>
  <c r="E89" i="9" s="1"/>
  <c r="B89" i="9" s="1"/>
  <c r="G89" i="9"/>
  <c r="F89" i="9"/>
  <c r="H88" i="9"/>
  <c r="G88" i="9"/>
  <c r="F88" i="9"/>
  <c r="E88" i="9"/>
  <c r="B88" i="9" s="1"/>
  <c r="H87" i="9"/>
  <c r="E87" i="9" s="1"/>
  <c r="B87" i="9" s="1"/>
  <c r="G87" i="9"/>
  <c r="F87" i="9"/>
  <c r="H86" i="9"/>
  <c r="G86" i="9"/>
  <c r="F86" i="9"/>
  <c r="E86" i="9"/>
  <c r="B86" i="9" s="1"/>
  <c r="H85" i="9"/>
  <c r="E85" i="9" s="1"/>
  <c r="B85" i="9" s="1"/>
  <c r="G85" i="9"/>
  <c r="F85" i="9"/>
  <c r="H84" i="9"/>
  <c r="G84" i="9"/>
  <c r="F84" i="9"/>
  <c r="E84" i="9"/>
  <c r="B84" i="9" s="1"/>
  <c r="H83" i="9"/>
  <c r="E83" i="9" s="1"/>
  <c r="B83" i="9" s="1"/>
  <c r="G83" i="9"/>
  <c r="F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E71" i="9" s="1"/>
  <c r="B71" i="9" s="1"/>
  <c r="G71" i="9"/>
  <c r="F71" i="9"/>
  <c r="H70" i="9"/>
  <c r="G70" i="9"/>
  <c r="F70" i="9"/>
  <c r="E70" i="9"/>
  <c r="B70" i="9" s="1"/>
  <c r="H69" i="9"/>
  <c r="E69" i="9" s="1"/>
  <c r="B69" i="9" s="1"/>
  <c r="G69" i="9"/>
  <c r="F69" i="9"/>
  <c r="H68" i="9"/>
  <c r="G68" i="9"/>
  <c r="F68" i="9"/>
  <c r="E68" i="9"/>
  <c r="B68" i="9" s="1"/>
  <c r="H67" i="9"/>
  <c r="E67" i="9" s="1"/>
  <c r="B67" i="9" s="1"/>
  <c r="G67" i="9"/>
  <c r="F67" i="9"/>
  <c r="H66" i="9"/>
  <c r="G66" i="9"/>
  <c r="F66" i="9"/>
  <c r="E66" i="9"/>
  <c r="B66" i="9" s="1"/>
  <c r="H65" i="9"/>
  <c r="E65" i="9" s="1"/>
  <c r="B65" i="9" s="1"/>
  <c r="G65" i="9"/>
  <c r="F65" i="9"/>
  <c r="H64" i="9"/>
  <c r="G64" i="9"/>
  <c r="F64" i="9"/>
  <c r="E64" i="9"/>
  <c r="B64" i="9" s="1"/>
  <c r="H63" i="9"/>
  <c r="E63" i="9" s="1"/>
  <c r="B63" i="9" s="1"/>
  <c r="G63" i="9"/>
  <c r="F63" i="9"/>
  <c r="H62" i="9"/>
  <c r="G62" i="9"/>
  <c r="F62" i="9"/>
  <c r="E62" i="9"/>
  <c r="B62" i="9" s="1"/>
  <c r="H61" i="9"/>
  <c r="E61" i="9" s="1"/>
  <c r="B61" i="9" s="1"/>
  <c r="G61" i="9"/>
  <c r="F61" i="9"/>
  <c r="H60" i="9"/>
  <c r="G60" i="9"/>
  <c r="F60" i="9"/>
  <c r="E60" i="9"/>
  <c r="B60" i="9" s="1"/>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G46" i="9"/>
  <c r="F46" i="9"/>
  <c r="E46" i="9"/>
  <c r="B46" i="9" s="1"/>
  <c r="H45" i="9"/>
  <c r="E45" i="9" s="1"/>
  <c r="B45" i="9" s="1"/>
  <c r="G45" i="9"/>
  <c r="F45" i="9"/>
  <c r="H44" i="9"/>
  <c r="G44" i="9"/>
  <c r="F44" i="9"/>
  <c r="E44" i="9"/>
  <c r="B44" i="9" s="1"/>
  <c r="H43" i="9"/>
  <c r="E43" i="9" s="1"/>
  <c r="B43" i="9" s="1"/>
  <c r="G43" i="9"/>
  <c r="F43" i="9"/>
  <c r="H42" i="9"/>
  <c r="G42" i="9"/>
  <c r="F42" i="9"/>
  <c r="E42" i="9"/>
  <c r="B42" i="9" s="1"/>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50" i="8"/>
  <c r="D49" i="8" s="1"/>
  <c r="D44" i="8"/>
  <c r="D36" i="8"/>
  <c r="D26" i="8"/>
  <c r="D24" i="8" s="1"/>
  <c r="C1499" i="1" s="1"/>
  <c r="D18" i="8"/>
  <c r="D8" i="8"/>
  <c r="D6" i="8" s="1"/>
  <c r="C1481" i="1"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E245" i="5" s="1"/>
  <c r="D246" i="5"/>
  <c r="F246" i="5" s="1"/>
  <c r="D245" i="5"/>
  <c r="F245" i="5"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H309" i="9" s="1"/>
  <c r="F189" i="5"/>
  <c r="F188" i="5"/>
  <c r="F187" i="5"/>
  <c r="F186" i="5"/>
  <c r="F185" i="5"/>
  <c r="F184" i="5"/>
  <c r="F183" i="5"/>
  <c r="F182" i="5"/>
  <c r="F181" i="5"/>
  <c r="E180" i="5"/>
  <c r="E177" i="5" s="1"/>
  <c r="D180" i="5"/>
  <c r="F180" i="5" s="1"/>
  <c r="F179" i="5"/>
  <c r="F178" i="5"/>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D146" i="5"/>
  <c r="F146" i="5" s="1"/>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F86" i="5"/>
  <c r="F85" i="5"/>
  <c r="F84" i="5"/>
  <c r="F83" i="5"/>
  <c r="F82" i="5"/>
  <c r="F81" i="5"/>
  <c r="F80" i="5"/>
  <c r="E79" i="5"/>
  <c r="E78" i="5" s="1"/>
  <c r="D79" i="5"/>
  <c r="F79" i="5" s="1"/>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E528" i="4" s="1"/>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3" i="1" s="1"/>
  <c r="D418" i="4"/>
  <c r="F418" i="4" s="1"/>
  <c r="E417" i="4"/>
  <c r="D412" i="1" s="1"/>
  <c r="D417" i="4"/>
  <c r="D644" i="4" s="1"/>
  <c r="F644" i="4" s="1"/>
  <c r="E416" i="4"/>
  <c r="E643" i="4" s="1"/>
  <c r="D637" i="1" s="1"/>
  <c r="H637" i="1" s="1"/>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E163"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08" i="1" s="1"/>
  <c r="H108" i="1" s="1"/>
  <c r="D112" i="4"/>
  <c r="F111" i="4"/>
  <c r="F110" i="4"/>
  <c r="F109" i="4"/>
  <c r="F108" i="4"/>
  <c r="E107" i="4"/>
  <c r="E106" i="4" s="1"/>
  <c r="D102" i="1" s="1"/>
  <c r="H102" i="1"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D50" i="4"/>
  <c r="F50"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E6" i="4" s="1"/>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C1516" i="1"/>
  <c r="G1516" i="1" s="1"/>
  <c r="G1515" i="1"/>
  <c r="C1515" i="1"/>
  <c r="H1515" i="1" s="1"/>
  <c r="C1514" i="1"/>
  <c r="G1514" i="1" s="1"/>
  <c r="G1513" i="1"/>
  <c r="C1513" i="1"/>
  <c r="H1513" i="1" s="1"/>
  <c r="C1512" i="1"/>
  <c r="G1512" i="1" s="1"/>
  <c r="G1511" i="1"/>
  <c r="C1511" i="1"/>
  <c r="H1511" i="1" s="1"/>
  <c r="C1510" i="1"/>
  <c r="G1510" i="1" s="1"/>
  <c r="C1509" i="1"/>
  <c r="H1509" i="1" s="1"/>
  <c r="C1508" i="1"/>
  <c r="G1508" i="1" s="1"/>
  <c r="G1507" i="1"/>
  <c r="C1507" i="1"/>
  <c r="H1507" i="1" s="1"/>
  <c r="C1506" i="1"/>
  <c r="G1506" i="1" s="1"/>
  <c r="G1505" i="1"/>
  <c r="C1505" i="1"/>
  <c r="H1505" i="1" s="1"/>
  <c r="C1504" i="1"/>
  <c r="G1504" i="1" s="1"/>
  <c r="G1503" i="1"/>
  <c r="C1503" i="1"/>
  <c r="H1503" i="1" s="1"/>
  <c r="C1502" i="1"/>
  <c r="G1502" i="1" s="1"/>
  <c r="C1500" i="1"/>
  <c r="G1500" i="1" s="1"/>
  <c r="C1498" i="1"/>
  <c r="G1498" i="1" s="1"/>
  <c r="G1497" i="1"/>
  <c r="C1497" i="1"/>
  <c r="H1497" i="1" s="1"/>
  <c r="C1496" i="1"/>
  <c r="G1496" i="1" s="1"/>
  <c r="G1495" i="1"/>
  <c r="C1495" i="1"/>
  <c r="H1495" i="1" s="1"/>
  <c r="C1494" i="1"/>
  <c r="G1494" i="1" s="1"/>
  <c r="G1493" i="1"/>
  <c r="C1493" i="1"/>
  <c r="H1493" i="1" s="1"/>
  <c r="C1492" i="1"/>
  <c r="G1492" i="1" s="1"/>
  <c r="G1491" i="1"/>
  <c r="C1491" i="1"/>
  <c r="H1491" i="1" s="1"/>
  <c r="C1490" i="1"/>
  <c r="G1490" i="1" s="1"/>
  <c r="G1489" i="1"/>
  <c r="C1489" i="1"/>
  <c r="H1489" i="1" s="1"/>
  <c r="C1488" i="1"/>
  <c r="G1488" i="1" s="1"/>
  <c r="G1487" i="1"/>
  <c r="C1487" i="1"/>
  <c r="H1487" i="1" s="1"/>
  <c r="C1486" i="1"/>
  <c r="G1486" i="1" s="1"/>
  <c r="C1485" i="1"/>
  <c r="H1485" i="1" s="1"/>
  <c r="C1484" i="1"/>
  <c r="G1484" i="1" s="1"/>
  <c r="C1483" i="1"/>
  <c r="H1483" i="1" s="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D1437" i="1"/>
  <c r="H1437" i="1" s="1"/>
  <c r="C1437" i="1"/>
  <c r="H1436" i="1"/>
  <c r="D1436" i="1"/>
  <c r="C1436" i="1"/>
  <c r="G1436" i="1" s="1"/>
  <c r="D1435" i="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D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C1303" i="1"/>
  <c r="D1302" i="1"/>
  <c r="H1302" i="1" s="1"/>
  <c r="C1302" i="1"/>
  <c r="G1302" i="1" s="1"/>
  <c r="D1301" i="1"/>
  <c r="H1301" i="1" s="1"/>
  <c r="C1301" i="1"/>
  <c r="G1301" i="1" s="1"/>
  <c r="D1300" i="1"/>
  <c r="H1300" i="1" s="1"/>
  <c r="C1300" i="1"/>
  <c r="G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D1215" i="1"/>
  <c r="H1213" i="1"/>
  <c r="D1213" i="1"/>
  <c r="C1213" i="1"/>
  <c r="G1213" i="1" s="1"/>
  <c r="D1212" i="1"/>
  <c r="H1212" i="1" s="1"/>
  <c r="C1212" i="1"/>
  <c r="H1211" i="1"/>
  <c r="D1211" i="1"/>
  <c r="C1211" i="1"/>
  <c r="G1211" i="1" s="1"/>
  <c r="D1210" i="1"/>
  <c r="H1210" i="1" s="1"/>
  <c r="C1210" i="1"/>
  <c r="H1209" i="1"/>
  <c r="D1209" i="1"/>
  <c r="C1209" i="1"/>
  <c r="G1209" i="1" s="1"/>
  <c r="D1208" i="1"/>
  <c r="H1208" i="1" s="1"/>
  <c r="C1208" i="1"/>
  <c r="H1207" i="1"/>
  <c r="D1207" i="1"/>
  <c r="C1207" i="1"/>
  <c r="G1207" i="1" s="1"/>
  <c r="D1206" i="1"/>
  <c r="H1206" i="1" s="1"/>
  <c r="C1206" i="1"/>
  <c r="H1205" i="1"/>
  <c r="D1205" i="1"/>
  <c r="C1205" i="1"/>
  <c r="G1205" i="1" s="1"/>
  <c r="D1204" i="1"/>
  <c r="H1204" i="1" s="1"/>
  <c r="C1204" i="1"/>
  <c r="H1203" i="1"/>
  <c r="D1203" i="1"/>
  <c r="C1203" i="1"/>
  <c r="G1203" i="1" s="1"/>
  <c r="D1202" i="1"/>
  <c r="H1202" i="1" s="1"/>
  <c r="C1202" i="1"/>
  <c r="H1201" i="1"/>
  <c r="D1201" i="1"/>
  <c r="C1201" i="1"/>
  <c r="G1201" i="1" s="1"/>
  <c r="D1200" i="1"/>
  <c r="H1200" i="1" s="1"/>
  <c r="C1200" i="1"/>
  <c r="H1199" i="1"/>
  <c r="D1199" i="1"/>
  <c r="C1199" i="1"/>
  <c r="G1199" i="1" s="1"/>
  <c r="D1198" i="1"/>
  <c r="H1198" i="1" s="1"/>
  <c r="C1198" i="1"/>
  <c r="H1197" i="1"/>
  <c r="D1197" i="1"/>
  <c r="C1197" i="1"/>
  <c r="G1197" i="1" s="1"/>
  <c r="D1196" i="1"/>
  <c r="H1196" i="1" s="1"/>
  <c r="C1196" i="1"/>
  <c r="H1195" i="1"/>
  <c r="D1195" i="1"/>
  <c r="C1195" i="1"/>
  <c r="G1195" i="1" s="1"/>
  <c r="D1194" i="1"/>
  <c r="H1194" i="1" s="1"/>
  <c r="C1194" i="1"/>
  <c r="H1193" i="1"/>
  <c r="D1193" i="1"/>
  <c r="C1193" i="1"/>
  <c r="G1193" i="1" s="1"/>
  <c r="D1192" i="1"/>
  <c r="H1192" i="1" s="1"/>
  <c r="C1192" i="1"/>
  <c r="H1191" i="1"/>
  <c r="D1191" i="1"/>
  <c r="C1191" i="1"/>
  <c r="G1191" i="1" s="1"/>
  <c r="D1190" i="1"/>
  <c r="H1190" i="1" s="1"/>
  <c r="C1190" i="1"/>
  <c r="H1189" i="1"/>
  <c r="D1189" i="1"/>
  <c r="C1189" i="1"/>
  <c r="G1189" i="1" s="1"/>
  <c r="D1188" i="1"/>
  <c r="H1188" i="1" s="1"/>
  <c r="C1188" i="1"/>
  <c r="H1187" i="1"/>
  <c r="D1187" i="1"/>
  <c r="C1187" i="1"/>
  <c r="G1187" i="1" s="1"/>
  <c r="D1186" i="1"/>
  <c r="H1186" i="1" s="1"/>
  <c r="C1186" i="1"/>
  <c r="H1185" i="1"/>
  <c r="D1185" i="1"/>
  <c r="C1185" i="1"/>
  <c r="G1185" i="1" s="1"/>
  <c r="D1184" i="1"/>
  <c r="H1184" i="1" s="1"/>
  <c r="C1184" i="1"/>
  <c r="D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D1166" i="1"/>
  <c r="H1166" i="1" s="1"/>
  <c r="C1166" i="1"/>
  <c r="H1165" i="1"/>
  <c r="D1165" i="1"/>
  <c r="C1165" i="1"/>
  <c r="G1165" i="1" s="1"/>
  <c r="D1164" i="1"/>
  <c r="H1164" i="1" s="1"/>
  <c r="C1164" i="1"/>
  <c r="H1163" i="1"/>
  <c r="D1163" i="1"/>
  <c r="C1163" i="1"/>
  <c r="G1163" i="1" s="1"/>
  <c r="D1162" i="1"/>
  <c r="H1162" i="1" s="1"/>
  <c r="C1162" i="1"/>
  <c r="H1161" i="1"/>
  <c r="D1161" i="1"/>
  <c r="C1161" i="1"/>
  <c r="G1161" i="1" s="1"/>
  <c r="D1160" i="1"/>
  <c r="H1160" i="1" s="1"/>
  <c r="C1160" i="1"/>
  <c r="H1159" i="1"/>
  <c r="D1159" i="1"/>
  <c r="C1159" i="1"/>
  <c r="G1159" i="1" s="1"/>
  <c r="D1158" i="1"/>
  <c r="H1158" i="1" s="1"/>
  <c r="C1158" i="1"/>
  <c r="H1157" i="1"/>
  <c r="D1157" i="1"/>
  <c r="C1157" i="1"/>
  <c r="G1157" i="1" s="1"/>
  <c r="D1156" i="1"/>
  <c r="H1156" i="1" s="1"/>
  <c r="C1156" i="1"/>
  <c r="H1155" i="1"/>
  <c r="D1155" i="1"/>
  <c r="C1155" i="1"/>
  <c r="G1155" i="1" s="1"/>
  <c r="D1154" i="1"/>
  <c r="H1154" i="1" s="1"/>
  <c r="C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C1124" i="1"/>
  <c r="H1123" i="1"/>
  <c r="D1123" i="1"/>
  <c r="C1123" i="1"/>
  <c r="G1123" i="1" s="1"/>
  <c r="D1122" i="1"/>
  <c r="H1122" i="1" s="1"/>
  <c r="C1122" i="1"/>
  <c r="H1121" i="1"/>
  <c r="D1121" i="1"/>
  <c r="C1121" i="1"/>
  <c r="G1121" i="1" s="1"/>
  <c r="D1120" i="1"/>
  <c r="H1120" i="1" s="1"/>
  <c r="C1120" i="1"/>
  <c r="H1119" i="1"/>
  <c r="D1119" i="1"/>
  <c r="C1119" i="1"/>
  <c r="G1119" i="1" s="1"/>
  <c r="D1118" i="1"/>
  <c r="H1118" i="1" s="1"/>
  <c r="C1118" i="1"/>
  <c r="H1117" i="1"/>
  <c r="D1117" i="1"/>
  <c r="C1117" i="1"/>
  <c r="G1117" i="1" s="1"/>
  <c r="D1116" i="1"/>
  <c r="H1116" i="1" s="1"/>
  <c r="C1116" i="1"/>
  <c r="H1115" i="1"/>
  <c r="D1115" i="1"/>
  <c r="C1115" i="1"/>
  <c r="G1115" i="1" s="1"/>
  <c r="D1114" i="1"/>
  <c r="H1114" i="1" s="1"/>
  <c r="C1114" i="1"/>
  <c r="H1113" i="1"/>
  <c r="D1113" i="1"/>
  <c r="C1113" i="1"/>
  <c r="G1113" i="1" s="1"/>
  <c r="D1112" i="1"/>
  <c r="H1112" i="1" s="1"/>
  <c r="C1112" i="1"/>
  <c r="H1111" i="1"/>
  <c r="D1111" i="1"/>
  <c r="C1111" i="1"/>
  <c r="G1111" i="1" s="1"/>
  <c r="D1110" i="1"/>
  <c r="H1110" i="1" s="1"/>
  <c r="C1110" i="1"/>
  <c r="H1109" i="1"/>
  <c r="D1109" i="1"/>
  <c r="C1109" i="1"/>
  <c r="G1109" i="1" s="1"/>
  <c r="D1108" i="1"/>
  <c r="H1108" i="1" s="1"/>
  <c r="C1108" i="1"/>
  <c r="H1107" i="1"/>
  <c r="D1107" i="1"/>
  <c r="C1107" i="1"/>
  <c r="G1107" i="1" s="1"/>
  <c r="D1106" i="1"/>
  <c r="H1106" i="1" s="1"/>
  <c r="C1106" i="1"/>
  <c r="H1105" i="1"/>
  <c r="D1105" i="1"/>
  <c r="C1105" i="1"/>
  <c r="G1105" i="1" s="1"/>
  <c r="D1104" i="1"/>
  <c r="H1104" i="1" s="1"/>
  <c r="C1104" i="1"/>
  <c r="H1103" i="1"/>
  <c r="D1103" i="1"/>
  <c r="C1103" i="1"/>
  <c r="G1103" i="1" s="1"/>
  <c r="D1102" i="1"/>
  <c r="H1102" i="1" s="1"/>
  <c r="C1102" i="1"/>
  <c r="H1101" i="1"/>
  <c r="D1101" i="1"/>
  <c r="C1101" i="1"/>
  <c r="G1101" i="1" s="1"/>
  <c r="D1100" i="1"/>
  <c r="H1100" i="1" s="1"/>
  <c r="C1100" i="1"/>
  <c r="H1099" i="1"/>
  <c r="D1099" i="1"/>
  <c r="C1099" i="1"/>
  <c r="G1099" i="1" s="1"/>
  <c r="D1098" i="1"/>
  <c r="H1098" i="1" s="1"/>
  <c r="C1098" i="1"/>
  <c r="H1097" i="1"/>
  <c r="D1097" i="1"/>
  <c r="C1097" i="1"/>
  <c r="G1097" i="1" s="1"/>
  <c r="D1096" i="1"/>
  <c r="H1096" i="1" s="1"/>
  <c r="C1096" i="1"/>
  <c r="H1095" i="1"/>
  <c r="D1095" i="1"/>
  <c r="C1095" i="1"/>
  <c r="G1095" i="1" s="1"/>
  <c r="D1094" i="1"/>
  <c r="H1094" i="1" s="1"/>
  <c r="C1094" i="1"/>
  <c r="H1093" i="1"/>
  <c r="D1093" i="1"/>
  <c r="C1093" i="1"/>
  <c r="G1093" i="1" s="1"/>
  <c r="D1092" i="1"/>
  <c r="H1092" i="1" s="1"/>
  <c r="C1092" i="1"/>
  <c r="H1091" i="1"/>
  <c r="D1091" i="1"/>
  <c r="C1091" i="1"/>
  <c r="G1091" i="1" s="1"/>
  <c r="D1090" i="1"/>
  <c r="H1090" i="1" s="1"/>
  <c r="C1090" i="1"/>
  <c r="H1089" i="1"/>
  <c r="D1089" i="1"/>
  <c r="C1089" i="1"/>
  <c r="G1089" i="1" s="1"/>
  <c r="D1088" i="1"/>
  <c r="H1088" i="1" s="1"/>
  <c r="C1088" i="1"/>
  <c r="H1087" i="1"/>
  <c r="D1087" i="1"/>
  <c r="C1087" i="1"/>
  <c r="G1087" i="1" s="1"/>
  <c r="D1086" i="1"/>
  <c r="H1086" i="1" s="1"/>
  <c r="C1086" i="1"/>
  <c r="H1085" i="1"/>
  <c r="D1085" i="1"/>
  <c r="C1085" i="1"/>
  <c r="G1085" i="1" s="1"/>
  <c r="D1084" i="1"/>
  <c r="H1084" i="1" s="1"/>
  <c r="C1084" i="1"/>
  <c r="H1083" i="1"/>
  <c r="D1083" i="1"/>
  <c r="C1083" i="1"/>
  <c r="G1083" i="1" s="1"/>
  <c r="D1082" i="1"/>
  <c r="H1082" i="1" s="1"/>
  <c r="C1082" i="1"/>
  <c r="H1081" i="1"/>
  <c r="D1081" i="1"/>
  <c r="C1081" i="1"/>
  <c r="G1081" i="1" s="1"/>
  <c r="D1080" i="1"/>
  <c r="H1080" i="1" s="1"/>
  <c r="C1080" i="1"/>
  <c r="H1079" i="1"/>
  <c r="D1079" i="1"/>
  <c r="C1079" i="1"/>
  <c r="G1079" i="1" s="1"/>
  <c r="D1078" i="1"/>
  <c r="H1078" i="1" s="1"/>
  <c r="C1078" i="1"/>
  <c r="H1077" i="1"/>
  <c r="D1077" i="1"/>
  <c r="C1077" i="1"/>
  <c r="G1077" i="1" s="1"/>
  <c r="D1076" i="1"/>
  <c r="H1076" i="1" s="1"/>
  <c r="C1076" i="1"/>
  <c r="H1075" i="1"/>
  <c r="D1075" i="1"/>
  <c r="C1075" i="1"/>
  <c r="G1075" i="1" s="1"/>
  <c r="D1074" i="1"/>
  <c r="H1074" i="1" s="1"/>
  <c r="C1074" i="1"/>
  <c r="H1073" i="1"/>
  <c r="D1073" i="1"/>
  <c r="C1073" i="1"/>
  <c r="G1073" i="1" s="1"/>
  <c r="D1072" i="1"/>
  <c r="H1072" i="1" s="1"/>
  <c r="C1072" i="1"/>
  <c r="H1071" i="1"/>
  <c r="D1071" i="1"/>
  <c r="C1071" i="1"/>
  <c r="G1071" i="1" s="1"/>
  <c r="D1070" i="1"/>
  <c r="H1070" i="1" s="1"/>
  <c r="C1070" i="1"/>
  <c r="H1069" i="1"/>
  <c r="D1069" i="1"/>
  <c r="C1069" i="1"/>
  <c r="G1069" i="1" s="1"/>
  <c r="D1068" i="1"/>
  <c r="H1068" i="1" s="1"/>
  <c r="C1068" i="1"/>
  <c r="H1067" i="1"/>
  <c r="D1067" i="1"/>
  <c r="C1067" i="1"/>
  <c r="G1067" i="1" s="1"/>
  <c r="D1066" i="1"/>
  <c r="H1066" i="1" s="1"/>
  <c r="C1066" i="1"/>
  <c r="D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H1050" i="1"/>
  <c r="D1050" i="1"/>
  <c r="C1050" i="1"/>
  <c r="G1050" i="1" s="1"/>
  <c r="D1049" i="1"/>
  <c r="H1049" i="1" s="1"/>
  <c r="C1049" i="1"/>
  <c r="H1048" i="1"/>
  <c r="D1048" i="1"/>
  <c r="C1048" i="1"/>
  <c r="G1048" i="1" s="1"/>
  <c r="D1047" i="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G879" i="1" s="1"/>
  <c r="D878" i="1"/>
  <c r="H878" i="1" s="1"/>
  <c r="C878" i="1"/>
  <c r="H877" i="1"/>
  <c r="D877" i="1"/>
  <c r="C877" i="1"/>
  <c r="G877" i="1" s="1"/>
  <c r="D876" i="1"/>
  <c r="H876" i="1" s="1"/>
  <c r="C876" i="1"/>
  <c r="H875" i="1"/>
  <c r="D875" i="1"/>
  <c r="C875" i="1"/>
  <c r="G875" i="1" s="1"/>
  <c r="D874" i="1"/>
  <c r="H874" i="1" s="1"/>
  <c r="C874" i="1"/>
  <c r="H873" i="1"/>
  <c r="D873" i="1"/>
  <c r="C873" i="1"/>
  <c r="G873" i="1" s="1"/>
  <c r="D872" i="1"/>
  <c r="H872" i="1" s="1"/>
  <c r="C872" i="1"/>
  <c r="H871" i="1"/>
  <c r="D871" i="1"/>
  <c r="C871" i="1"/>
  <c r="G871" i="1" s="1"/>
  <c r="D870" i="1"/>
  <c r="H870" i="1" s="1"/>
  <c r="C870" i="1"/>
  <c r="H869" i="1"/>
  <c r="D869" i="1"/>
  <c r="C869" i="1"/>
  <c r="G869" i="1" s="1"/>
  <c r="D868" i="1"/>
  <c r="H868" i="1" s="1"/>
  <c r="C868" i="1"/>
  <c r="H867" i="1"/>
  <c r="D867" i="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D858" i="1"/>
  <c r="H858" i="1" s="1"/>
  <c r="C858" i="1"/>
  <c r="H857" i="1"/>
  <c r="D857" i="1"/>
  <c r="C857" i="1"/>
  <c r="G857" i="1" s="1"/>
  <c r="D856" i="1"/>
  <c r="H856" i="1" s="1"/>
  <c r="C856" i="1"/>
  <c r="H855" i="1"/>
  <c r="D855" i="1"/>
  <c r="C855" i="1"/>
  <c r="G855" i="1" s="1"/>
  <c r="D854" i="1"/>
  <c r="H854" i="1" s="1"/>
  <c r="C854" i="1"/>
  <c r="H853" i="1"/>
  <c r="D853" i="1"/>
  <c r="C853" i="1"/>
  <c r="G853" i="1" s="1"/>
  <c r="D852" i="1"/>
  <c r="H852" i="1" s="1"/>
  <c r="C852" i="1"/>
  <c r="H851" i="1"/>
  <c r="D851" i="1"/>
  <c r="C851" i="1"/>
  <c r="G851" i="1" s="1"/>
  <c r="D850" i="1"/>
  <c r="H850" i="1" s="1"/>
  <c r="C850" i="1"/>
  <c r="H849" i="1"/>
  <c r="D849" i="1"/>
  <c r="C849" i="1"/>
  <c r="G849" i="1" s="1"/>
  <c r="D848" i="1"/>
  <c r="H848" i="1" s="1"/>
  <c r="C848" i="1"/>
  <c r="H847" i="1"/>
  <c r="D847" i="1"/>
  <c r="C847" i="1"/>
  <c r="G847" i="1" s="1"/>
  <c r="D846" i="1"/>
  <c r="H846" i="1" s="1"/>
  <c r="C846" i="1"/>
  <c r="H845" i="1"/>
  <c r="D845" i="1"/>
  <c r="C845" i="1"/>
  <c r="G845" i="1" s="1"/>
  <c r="D844" i="1"/>
  <c r="H844" i="1" s="1"/>
  <c r="C844" i="1"/>
  <c r="H843" i="1"/>
  <c r="D843" i="1"/>
  <c r="C843" i="1"/>
  <c r="G843" i="1" s="1"/>
  <c r="D842" i="1"/>
  <c r="H842" i="1" s="1"/>
  <c r="C842" i="1"/>
  <c r="H841" i="1"/>
  <c r="D841" i="1"/>
  <c r="C841" i="1"/>
  <c r="G841" i="1" s="1"/>
  <c r="D840" i="1"/>
  <c r="H840" i="1" s="1"/>
  <c r="C840" i="1"/>
  <c r="H839" i="1"/>
  <c r="D839" i="1"/>
  <c r="C839" i="1"/>
  <c r="G839" i="1" s="1"/>
  <c r="D838" i="1"/>
  <c r="C838" i="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H718" i="1" s="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D710" i="1"/>
  <c r="H710" i="1" s="1"/>
  <c r="C710" i="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H645" i="1" s="1"/>
  <c r="C645" i="1"/>
  <c r="G645" i="1" s="1"/>
  <c r="D644" i="1"/>
  <c r="H644" i="1" s="1"/>
  <c r="C644" i="1"/>
  <c r="G644" i="1" s="1"/>
  <c r="D643" i="1"/>
  <c r="H643" i="1" s="1"/>
  <c r="C643" i="1"/>
  <c r="G643" i="1" s="1"/>
  <c r="D642" i="1"/>
  <c r="H642" i="1" s="1"/>
  <c r="C642" i="1"/>
  <c r="G642" i="1" s="1"/>
  <c r="D641" i="1"/>
  <c r="H641" i="1" s="1"/>
  <c r="C641" i="1"/>
  <c r="G641" i="1" s="1"/>
  <c r="C638" i="1"/>
  <c r="C637" i="1"/>
  <c r="D632" i="1"/>
  <c r="H632" i="1" s="1"/>
  <c r="C632" i="1"/>
  <c r="G632" i="1" s="1"/>
  <c r="D631" i="1"/>
  <c r="H631" i="1" s="1"/>
  <c r="C631" i="1"/>
  <c r="D629" i="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D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G569" i="1" s="1"/>
  <c r="D568" i="1"/>
  <c r="H568" i="1" s="1"/>
  <c r="C568" i="1"/>
  <c r="G568" i="1" s="1"/>
  <c r="D567" i="1"/>
  <c r="H567" i="1" s="1"/>
  <c r="C567" i="1"/>
  <c r="G567" i="1" s="1"/>
  <c r="D566" i="1"/>
  <c r="H566" i="1" s="1"/>
  <c r="C566" i="1"/>
  <c r="G566" i="1" s="1"/>
  <c r="D565" i="1"/>
  <c r="H565" i="1" s="1"/>
  <c r="C565" i="1"/>
  <c r="G565" i="1" s="1"/>
  <c r="D564" i="1"/>
  <c r="H564" i="1" s="1"/>
  <c r="C564" i="1"/>
  <c r="G564" i="1" s="1"/>
  <c r="D563" i="1"/>
  <c r="H563" i="1" s="1"/>
  <c r="C563" i="1"/>
  <c r="G563" i="1" s="1"/>
  <c r="D562" i="1"/>
  <c r="H562" i="1" s="1"/>
  <c r="C562" i="1"/>
  <c r="G562" i="1" s="1"/>
  <c r="D561" i="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D522" i="1"/>
  <c r="D521" i="1"/>
  <c r="H521" i="1" s="1"/>
  <c r="C521" i="1"/>
  <c r="G521" i="1" s="1"/>
  <c r="D520" i="1"/>
  <c r="H520" i="1" s="1"/>
  <c r="C520" i="1"/>
  <c r="G520" i="1" s="1"/>
  <c r="D519" i="1"/>
  <c r="H519" i="1" s="1"/>
  <c r="C519" i="1"/>
  <c r="G519" i="1" s="1"/>
  <c r="D518" i="1"/>
  <c r="H518" i="1" s="1"/>
  <c r="C518" i="1"/>
  <c r="G518" i="1" s="1"/>
  <c r="D517" i="1"/>
  <c r="H517" i="1" s="1"/>
  <c r="C517" i="1"/>
  <c r="G517" i="1" s="1"/>
  <c r="D516" i="1"/>
  <c r="H516" i="1" s="1"/>
  <c r="C516" i="1"/>
  <c r="G516" i="1" s="1"/>
  <c r="D515" i="1"/>
  <c r="H515" i="1" s="1"/>
  <c r="C515" i="1"/>
  <c r="G515" i="1" s="1"/>
  <c r="D514" i="1"/>
  <c r="H514" i="1" s="1"/>
  <c r="C514" i="1"/>
  <c r="G514" i="1" s="1"/>
  <c r="D513" i="1"/>
  <c r="H513" i="1" s="1"/>
  <c r="C513" i="1"/>
  <c r="G513" i="1" s="1"/>
  <c r="D512" i="1"/>
  <c r="H512" i="1" s="1"/>
  <c r="C512" i="1"/>
  <c r="G512" i="1" s="1"/>
  <c r="D511" i="1"/>
  <c r="H511" i="1" s="1"/>
  <c r="C511" i="1"/>
  <c r="G511" i="1" s="1"/>
  <c r="D510" i="1"/>
  <c r="H510" i="1" s="1"/>
  <c r="C510" i="1"/>
  <c r="G510" i="1" s="1"/>
  <c r="D509" i="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G492" i="1" s="1"/>
  <c r="D491" i="1"/>
  <c r="H491" i="1" s="1"/>
  <c r="C491" i="1"/>
  <c r="G491" i="1" s="1"/>
  <c r="D490" i="1"/>
  <c r="H490" i="1" s="1"/>
  <c r="C490" i="1"/>
  <c r="G490" i="1" s="1"/>
  <c r="D489" i="1"/>
  <c r="H489" i="1" s="1"/>
  <c r="C489" i="1"/>
  <c r="G489" i="1" s="1"/>
  <c r="D488" i="1"/>
  <c r="H488" i="1" s="1"/>
  <c r="C488" i="1"/>
  <c r="G488" i="1" s="1"/>
  <c r="D487" i="1"/>
  <c r="H487" i="1" s="1"/>
  <c r="C487" i="1"/>
  <c r="G487" i="1" s="1"/>
  <c r="D486" i="1"/>
  <c r="H486" i="1" s="1"/>
  <c r="C486" i="1"/>
  <c r="G486" i="1" s="1"/>
  <c r="D485" i="1"/>
  <c r="H485" i="1" s="1"/>
  <c r="C485" i="1"/>
  <c r="G485" i="1" s="1"/>
  <c r="D484" i="1"/>
  <c r="H484" i="1" s="1"/>
  <c r="C484" i="1"/>
  <c r="G484" i="1" s="1"/>
  <c r="D483" i="1"/>
  <c r="H483" i="1" s="1"/>
  <c r="C483" i="1"/>
  <c r="G483" i="1" s="1"/>
  <c r="D482" i="1"/>
  <c r="H482" i="1" s="1"/>
  <c r="C482" i="1"/>
  <c r="G482" i="1" s="1"/>
  <c r="D481" i="1"/>
  <c r="H481" i="1" s="1"/>
  <c r="C481" i="1"/>
  <c r="G481" i="1" s="1"/>
  <c r="D480" i="1"/>
  <c r="H480" i="1" s="1"/>
  <c r="C480" i="1"/>
  <c r="G480" i="1" s="1"/>
  <c r="D479" i="1"/>
  <c r="H479" i="1" s="1"/>
  <c r="C479" i="1"/>
  <c r="G479" i="1" s="1"/>
  <c r="D478" i="1"/>
  <c r="H478" i="1" s="1"/>
  <c r="C478" i="1"/>
  <c r="G478" i="1" s="1"/>
  <c r="D477" i="1"/>
  <c r="H477" i="1" s="1"/>
  <c r="C477" i="1"/>
  <c r="G477" i="1" s="1"/>
  <c r="D476" i="1"/>
  <c r="H476" i="1" s="1"/>
  <c r="C476" i="1"/>
  <c r="G476" i="1" s="1"/>
  <c r="D475" i="1"/>
  <c r="H475" i="1" s="1"/>
  <c r="C475" i="1"/>
  <c r="G475" i="1" s="1"/>
  <c r="D474" i="1"/>
  <c r="H474" i="1" s="1"/>
  <c r="C474" i="1"/>
  <c r="G474" i="1" s="1"/>
  <c r="D473" i="1"/>
  <c r="H473" i="1" s="1"/>
  <c r="C473" i="1"/>
  <c r="G473" i="1" s="1"/>
  <c r="D472" i="1"/>
  <c r="H472" i="1" s="1"/>
  <c r="C472" i="1"/>
  <c r="G472" i="1" s="1"/>
  <c r="D471" i="1"/>
  <c r="H471" i="1" s="1"/>
  <c r="C471" i="1"/>
  <c r="G471" i="1" s="1"/>
  <c r="D470" i="1"/>
  <c r="H470" i="1" s="1"/>
  <c r="C470" i="1"/>
  <c r="G470" i="1" s="1"/>
  <c r="D469" i="1"/>
  <c r="H469" i="1" s="1"/>
  <c r="C469" i="1"/>
  <c r="G469" i="1" s="1"/>
  <c r="D468" i="1"/>
  <c r="H468" i="1" s="1"/>
  <c r="C468" i="1"/>
  <c r="G468" i="1" s="1"/>
  <c r="D467" i="1"/>
  <c r="H467" i="1" s="1"/>
  <c r="C467" i="1"/>
  <c r="G467" i="1" s="1"/>
  <c r="D466" i="1"/>
  <c r="H466" i="1" s="1"/>
  <c r="C466" i="1"/>
  <c r="G466" i="1" s="1"/>
  <c r="D465" i="1"/>
  <c r="H465" i="1" s="1"/>
  <c r="C465" i="1"/>
  <c r="G465" i="1" s="1"/>
  <c r="D464" i="1"/>
  <c r="H464" i="1" s="1"/>
  <c r="C464" i="1"/>
  <c r="G464" i="1" s="1"/>
  <c r="D463" i="1"/>
  <c r="H463" i="1" s="1"/>
  <c r="C463" i="1"/>
  <c r="G463" i="1" s="1"/>
  <c r="D462" i="1"/>
  <c r="H462" i="1" s="1"/>
  <c r="C462" i="1"/>
  <c r="G462" i="1" s="1"/>
  <c r="D461" i="1"/>
  <c r="H461" i="1" s="1"/>
  <c r="C461" i="1"/>
  <c r="G461" i="1" s="1"/>
  <c r="D460" i="1"/>
  <c r="H460" i="1" s="1"/>
  <c r="C460" i="1"/>
  <c r="G460" i="1" s="1"/>
  <c r="D459" i="1"/>
  <c r="H459" i="1" s="1"/>
  <c r="C459" i="1"/>
  <c r="G459" i="1" s="1"/>
  <c r="D458" i="1"/>
  <c r="H458" i="1" s="1"/>
  <c r="C458" i="1"/>
  <c r="G458" i="1" s="1"/>
  <c r="D457" i="1"/>
  <c r="H457" i="1" s="1"/>
  <c r="C457" i="1"/>
  <c r="G457" i="1" s="1"/>
  <c r="D456" i="1"/>
  <c r="H456" i="1" s="1"/>
  <c r="C456" i="1"/>
  <c r="G456" i="1" s="1"/>
  <c r="D455" i="1"/>
  <c r="H455" i="1" s="1"/>
  <c r="C455" i="1"/>
  <c r="G455" i="1" s="1"/>
  <c r="D454" i="1"/>
  <c r="H454" i="1" s="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G418" i="1" s="1"/>
  <c r="D417" i="1"/>
  <c r="H417" i="1" s="1"/>
  <c r="C417" i="1"/>
  <c r="G417" i="1" s="1"/>
  <c r="D416" i="1"/>
  <c r="H416" i="1" s="1"/>
  <c r="C416" i="1"/>
  <c r="G416" i="1" s="1"/>
  <c r="D415" i="1"/>
  <c r="D414" i="1"/>
  <c r="C413" i="1"/>
  <c r="C412" i="1"/>
  <c r="C411" i="1"/>
  <c r="D406" i="1"/>
  <c r="C406" i="1"/>
  <c r="H406" i="1" s="1"/>
  <c r="D405" i="1"/>
  <c r="C405" i="1"/>
  <c r="H405" i="1" s="1"/>
  <c r="D404" i="1"/>
  <c r="C404" i="1"/>
  <c r="H404" i="1" s="1"/>
  <c r="D402" i="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D364" i="1"/>
  <c r="C364" i="1"/>
  <c r="D363" i="1"/>
  <c r="C363" i="1"/>
  <c r="H363" i="1" s="1"/>
  <c r="D362" i="1"/>
  <c r="C362" i="1"/>
  <c r="H362" i="1" s="1"/>
  <c r="D361" i="1"/>
  <c r="C361" i="1"/>
  <c r="H361" i="1" s="1"/>
  <c r="D360" i="1"/>
  <c r="C360" i="1"/>
  <c r="H360" i="1" s="1"/>
  <c r="D359" i="1"/>
  <c r="C359" i="1"/>
  <c r="H359" i="1" s="1"/>
  <c r="D358" i="1"/>
  <c r="C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D292" i="1"/>
  <c r="C292" i="1"/>
  <c r="H292" i="1" s="1"/>
  <c r="D291" i="1"/>
  <c r="C291" i="1"/>
  <c r="H291" i="1" s="1"/>
  <c r="D290" i="1"/>
  <c r="C290" i="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D200" i="1"/>
  <c r="C200" i="1"/>
  <c r="H200" i="1" s="1"/>
  <c r="D199" i="1"/>
  <c r="C199" i="1"/>
  <c r="H199" i="1" s="1"/>
  <c r="D198" i="1"/>
  <c r="C198" i="1"/>
  <c r="D197" i="1"/>
  <c r="C197" i="1"/>
  <c r="H197" i="1" s="1"/>
  <c r="D196" i="1"/>
  <c r="C196" i="1"/>
  <c r="H196" i="1" s="1"/>
  <c r="D195" i="1"/>
  <c r="C195" i="1"/>
  <c r="H195" i="1" s="1"/>
  <c r="D194" i="1"/>
  <c r="C194" i="1"/>
  <c r="H194" i="1" s="1"/>
  <c r="D193" i="1"/>
  <c r="C193" i="1"/>
  <c r="H193" i="1" s="1"/>
  <c r="D192" i="1"/>
  <c r="C192" i="1"/>
  <c r="D191" i="1"/>
  <c r="C191" i="1"/>
  <c r="D190" i="1"/>
  <c r="C190" i="1"/>
  <c r="H190" i="1" s="1"/>
  <c r="D189" i="1"/>
  <c r="C189" i="1"/>
  <c r="D188" i="1"/>
  <c r="C188" i="1"/>
  <c r="D187" i="1"/>
  <c r="C187" i="1"/>
  <c r="D186" i="1"/>
  <c r="C186" i="1"/>
  <c r="D185" i="1"/>
  <c r="C185" i="1"/>
  <c r="H185" i="1" s="1"/>
  <c r="D184" i="1"/>
  <c r="C184" i="1"/>
  <c r="D183" i="1"/>
  <c r="C183" i="1"/>
  <c r="H183" i="1" s="1"/>
  <c r="D182" i="1"/>
  <c r="C182" i="1"/>
  <c r="D181" i="1"/>
  <c r="C181" i="1"/>
  <c r="D180" i="1"/>
  <c r="C180" i="1"/>
  <c r="H180" i="1" s="1"/>
  <c r="D179" i="1"/>
  <c r="C179" i="1"/>
  <c r="D178" i="1"/>
  <c r="C178" i="1"/>
  <c r="D177" i="1"/>
  <c r="C177" i="1"/>
  <c r="D176" i="1"/>
  <c r="C176" i="1"/>
  <c r="H176" i="1" s="1"/>
  <c r="D175" i="1"/>
  <c r="C175" i="1"/>
  <c r="D174" i="1"/>
  <c r="C174" i="1"/>
  <c r="D173" i="1"/>
  <c r="C173" i="1"/>
  <c r="D172" i="1"/>
  <c r="C172" i="1"/>
  <c r="D171" i="1"/>
  <c r="H171" i="1" s="1"/>
  <c r="C171" i="1"/>
  <c r="G171" i="1" s="1"/>
  <c r="D170" i="1"/>
  <c r="H170" i="1" s="1"/>
  <c r="C170" i="1"/>
  <c r="D169" i="1"/>
  <c r="H169" i="1" s="1"/>
  <c r="C169" i="1"/>
  <c r="D168" i="1"/>
  <c r="H168" i="1" s="1"/>
  <c r="C168" i="1"/>
  <c r="D167" i="1"/>
  <c r="H167" i="1" s="1"/>
  <c r="C167" i="1"/>
  <c r="D166" i="1"/>
  <c r="H166" i="1" s="1"/>
  <c r="C166" i="1"/>
  <c r="D165" i="1"/>
  <c r="H165" i="1" s="1"/>
  <c r="C165" i="1"/>
  <c r="D164" i="1"/>
  <c r="H164" i="1" s="1"/>
  <c r="C164" i="1"/>
  <c r="G164" i="1" s="1"/>
  <c r="D163" i="1"/>
  <c r="H163" i="1" s="1"/>
  <c r="C163" i="1"/>
  <c r="G163" i="1" s="1"/>
  <c r="D162" i="1"/>
  <c r="H162" i="1" s="1"/>
  <c r="C162" i="1"/>
  <c r="D161" i="1"/>
  <c r="H161" i="1" s="1"/>
  <c r="C161" i="1"/>
  <c r="D160" i="1"/>
  <c r="H160" i="1" s="1"/>
  <c r="C160" i="1"/>
  <c r="D159" i="1"/>
  <c r="D158" i="1"/>
  <c r="H158" i="1" s="1"/>
  <c r="C158" i="1"/>
  <c r="G158" i="1" s="1"/>
  <c r="D157" i="1"/>
  <c r="H157" i="1" s="1"/>
  <c r="C157" i="1"/>
  <c r="D156" i="1"/>
  <c r="H156" i="1" s="1"/>
  <c r="C156" i="1"/>
  <c r="G156" i="1" s="1"/>
  <c r="D155" i="1"/>
  <c r="H155" i="1" s="1"/>
  <c r="C155" i="1"/>
  <c r="D154" i="1"/>
  <c r="H154" i="1" s="1"/>
  <c r="C154" i="1"/>
  <c r="G154" i="1" s="1"/>
  <c r="D153" i="1"/>
  <c r="H153" i="1" s="1"/>
  <c r="C153" i="1"/>
  <c r="G153" i="1" s="1"/>
  <c r="D152" i="1"/>
  <c r="H152" i="1" s="1"/>
  <c r="C152" i="1"/>
  <c r="D151" i="1"/>
  <c r="H151" i="1" s="1"/>
  <c r="C151" i="1"/>
  <c r="G151" i="1" s="1"/>
  <c r="D150" i="1"/>
  <c r="H150" i="1" s="1"/>
  <c r="C150" i="1"/>
  <c r="D149" i="1"/>
  <c r="H149" i="1" s="1"/>
  <c r="C149" i="1"/>
  <c r="C148" i="1"/>
  <c r="D146" i="1"/>
  <c r="H146" i="1" s="1"/>
  <c r="C146" i="1"/>
  <c r="G146" i="1" s="1"/>
  <c r="D145" i="1"/>
  <c r="H145" i="1" s="1"/>
  <c r="C145" i="1"/>
  <c r="G145" i="1" s="1"/>
  <c r="D144" i="1"/>
  <c r="H144" i="1" s="1"/>
  <c r="C144" i="1"/>
  <c r="G144" i="1" s="1"/>
  <c r="D143" i="1"/>
  <c r="H143" i="1" s="1"/>
  <c r="C143" i="1"/>
  <c r="G143" i="1" s="1"/>
  <c r="D142" i="1"/>
  <c r="H142" i="1" s="1"/>
  <c r="C142" i="1"/>
  <c r="G142" i="1" s="1"/>
  <c r="D141" i="1"/>
  <c r="H141" i="1" s="1"/>
  <c r="C141" i="1"/>
  <c r="G141" i="1" s="1"/>
  <c r="D140" i="1"/>
  <c r="H140" i="1" s="1"/>
  <c r="C140" i="1"/>
  <c r="G140" i="1" s="1"/>
  <c r="D139" i="1"/>
  <c r="H139" i="1" s="1"/>
  <c r="C139" i="1"/>
  <c r="G139" i="1" s="1"/>
  <c r="D138" i="1"/>
  <c r="H138" i="1" s="1"/>
  <c r="C138" i="1"/>
  <c r="G138" i="1" s="1"/>
  <c r="D137" i="1"/>
  <c r="H137" i="1" s="1"/>
  <c r="C137" i="1"/>
  <c r="G137" i="1" s="1"/>
  <c r="D136" i="1"/>
  <c r="H136" i="1" s="1"/>
  <c r="C136" i="1"/>
  <c r="G136" i="1" s="1"/>
  <c r="D135" i="1"/>
  <c r="D134" i="1"/>
  <c r="H134" i="1" s="1"/>
  <c r="C134" i="1"/>
  <c r="G134" i="1" s="1"/>
  <c r="D133" i="1"/>
  <c r="H133" i="1" s="1"/>
  <c r="C133" i="1"/>
  <c r="G133" i="1" s="1"/>
  <c r="D132" i="1"/>
  <c r="H132" i="1" s="1"/>
  <c r="C132" i="1"/>
  <c r="D131" i="1"/>
  <c r="H131" i="1" s="1"/>
  <c r="C131" i="1"/>
  <c r="D130" i="1"/>
  <c r="H130" i="1" s="1"/>
  <c r="C130" i="1"/>
  <c r="D129" i="1"/>
  <c r="D128" i="1"/>
  <c r="H128" i="1" s="1"/>
  <c r="C128" i="1"/>
  <c r="G128" i="1" s="1"/>
  <c r="D127" i="1"/>
  <c r="H127" i="1" s="1"/>
  <c r="C127" i="1"/>
  <c r="G127" i="1" s="1"/>
  <c r="D126" i="1"/>
  <c r="H126" i="1" s="1"/>
  <c r="C126" i="1"/>
  <c r="G126" i="1" s="1"/>
  <c r="D125" i="1"/>
  <c r="H125" i="1" s="1"/>
  <c r="C125" i="1"/>
  <c r="G125" i="1" s="1"/>
  <c r="D124" i="1"/>
  <c r="H124" i="1" s="1"/>
  <c r="C124" i="1"/>
  <c r="G124" i="1" s="1"/>
  <c r="D123" i="1"/>
  <c r="H123" i="1" s="1"/>
  <c r="C123" i="1"/>
  <c r="G123" i="1" s="1"/>
  <c r="D122" i="1"/>
  <c r="H122" i="1" s="1"/>
  <c r="C122" i="1"/>
  <c r="G122" i="1" s="1"/>
  <c r="D121" i="1"/>
  <c r="H121" i="1" s="1"/>
  <c r="C121" i="1"/>
  <c r="G121" i="1" s="1"/>
  <c r="D120" i="1"/>
  <c r="H120" i="1" s="1"/>
  <c r="C120" i="1"/>
  <c r="G120" i="1" s="1"/>
  <c r="D119" i="1"/>
  <c r="H119" i="1" s="1"/>
  <c r="C119" i="1"/>
  <c r="G119" i="1" s="1"/>
  <c r="D118" i="1"/>
  <c r="H118" i="1" s="1"/>
  <c r="C118" i="1"/>
  <c r="G118" i="1" s="1"/>
  <c r="D117" i="1"/>
  <c r="H117" i="1" s="1"/>
  <c r="C117" i="1"/>
  <c r="G117" i="1" s="1"/>
  <c r="D116" i="1"/>
  <c r="H116" i="1" s="1"/>
  <c r="C116" i="1"/>
  <c r="G116" i="1" s="1"/>
  <c r="D115" i="1"/>
  <c r="H115" i="1" s="1"/>
  <c r="C115" i="1"/>
  <c r="G115" i="1" s="1"/>
  <c r="D114" i="1"/>
  <c r="H114" i="1" s="1"/>
  <c r="C114" i="1"/>
  <c r="G114" i="1" s="1"/>
  <c r="D113" i="1"/>
  <c r="H113" i="1" s="1"/>
  <c r="C113" i="1"/>
  <c r="G113" i="1" s="1"/>
  <c r="D112" i="1"/>
  <c r="H112" i="1" s="1"/>
  <c r="C112" i="1"/>
  <c r="G112" i="1" s="1"/>
  <c r="D111" i="1"/>
  <c r="H111" i="1" s="1"/>
  <c r="C111" i="1"/>
  <c r="G111" i="1" s="1"/>
  <c r="D110" i="1"/>
  <c r="H110" i="1" s="1"/>
  <c r="C110" i="1"/>
  <c r="G110" i="1" s="1"/>
  <c r="D109" i="1"/>
  <c r="H109" i="1" s="1"/>
  <c r="C109" i="1"/>
  <c r="G109" i="1" s="1"/>
  <c r="C108" i="1"/>
  <c r="D107" i="1"/>
  <c r="H107" i="1" s="1"/>
  <c r="C107" i="1"/>
  <c r="G107" i="1" s="1"/>
  <c r="D106" i="1"/>
  <c r="H106" i="1" s="1"/>
  <c r="C106" i="1"/>
  <c r="G106" i="1" s="1"/>
  <c r="D105" i="1"/>
  <c r="H105" i="1" s="1"/>
  <c r="C105" i="1"/>
  <c r="G105" i="1" s="1"/>
  <c r="D104" i="1"/>
  <c r="H104" i="1" s="1"/>
  <c r="C104" i="1"/>
  <c r="G104" i="1" s="1"/>
  <c r="D103" i="1"/>
  <c r="H103" i="1" s="1"/>
  <c r="C103" i="1"/>
  <c r="G103" i="1" s="1"/>
  <c r="C102" i="1"/>
  <c r="D101" i="1"/>
  <c r="H101" i="1" s="1"/>
  <c r="C101" i="1"/>
  <c r="G101" i="1" s="1"/>
  <c r="D100" i="1"/>
  <c r="H100" i="1" s="1"/>
  <c r="C100" i="1"/>
  <c r="G100" i="1" s="1"/>
  <c r="D99" i="1"/>
  <c r="H99" i="1" s="1"/>
  <c r="C99" i="1"/>
  <c r="G99" i="1" s="1"/>
  <c r="D98" i="1"/>
  <c r="H98" i="1" s="1"/>
  <c r="C98" i="1"/>
  <c r="G98" i="1" s="1"/>
  <c r="D97" i="1"/>
  <c r="H97" i="1" s="1"/>
  <c r="C97" i="1"/>
  <c r="G97" i="1" s="1"/>
  <c r="D96" i="1"/>
  <c r="H96" i="1" s="1"/>
  <c r="C96" i="1"/>
  <c r="G96" i="1" s="1"/>
  <c r="D95" i="1"/>
  <c r="H95" i="1" s="1"/>
  <c r="C95" i="1"/>
  <c r="G95" i="1" s="1"/>
  <c r="D94" i="1"/>
  <c r="H94" i="1" s="1"/>
  <c r="C94" i="1"/>
  <c r="G94" i="1" s="1"/>
  <c r="D93" i="1"/>
  <c r="H93" i="1" s="1"/>
  <c r="C93" i="1"/>
  <c r="G93" i="1" s="1"/>
  <c r="D92" i="1"/>
  <c r="H92" i="1" s="1"/>
  <c r="C92" i="1"/>
  <c r="G92" i="1" s="1"/>
  <c r="D91" i="1"/>
  <c r="H91" i="1" s="1"/>
  <c r="C91" i="1"/>
  <c r="G91" i="1" s="1"/>
  <c r="D90" i="1"/>
  <c r="H90" i="1" s="1"/>
  <c r="C90" i="1"/>
  <c r="G90" i="1" s="1"/>
  <c r="D89" i="1"/>
  <c r="H89" i="1" s="1"/>
  <c r="C89" i="1"/>
  <c r="G89" i="1" s="1"/>
  <c r="D88" i="1"/>
  <c r="H88" i="1" s="1"/>
  <c r="C88" i="1"/>
  <c r="G88" i="1" s="1"/>
  <c r="D87" i="1"/>
  <c r="H87" i="1" s="1"/>
  <c r="C87" i="1"/>
  <c r="G87" i="1" s="1"/>
  <c r="D86" i="1"/>
  <c r="H86" i="1" s="1"/>
  <c r="C86" i="1"/>
  <c r="G86" i="1" s="1"/>
  <c r="D85" i="1"/>
  <c r="H85" i="1" s="1"/>
  <c r="C85" i="1"/>
  <c r="G85" i="1" s="1"/>
  <c r="D84" i="1"/>
  <c r="H84" i="1" s="1"/>
  <c r="C84" i="1"/>
  <c r="G84" i="1" s="1"/>
  <c r="D83" i="1"/>
  <c r="H83" i="1" s="1"/>
  <c r="C83" i="1"/>
  <c r="G83" i="1" s="1"/>
  <c r="D82" i="1"/>
  <c r="H82" i="1" s="1"/>
  <c r="C82" i="1"/>
  <c r="G82" i="1" s="1"/>
  <c r="D81" i="1"/>
  <c r="H81" i="1" s="1"/>
  <c r="C81" i="1"/>
  <c r="G81" i="1" s="1"/>
  <c r="D80" i="1"/>
  <c r="H80" i="1" s="1"/>
  <c r="C80" i="1"/>
  <c r="G80" i="1" s="1"/>
  <c r="D79" i="1"/>
  <c r="H79" i="1" s="1"/>
  <c r="C79" i="1"/>
  <c r="G79" i="1" s="1"/>
  <c r="D78" i="1"/>
  <c r="H78" i="1" s="1"/>
  <c r="C78" i="1"/>
  <c r="G78" i="1" s="1"/>
  <c r="D77" i="1"/>
  <c r="H77" i="1" s="1"/>
  <c r="C77" i="1"/>
  <c r="G77" i="1" s="1"/>
  <c r="D76" i="1"/>
  <c r="H76" i="1" s="1"/>
  <c r="C76" i="1"/>
  <c r="D75" i="1"/>
  <c r="H75" i="1" s="1"/>
  <c r="C75" i="1"/>
  <c r="G75" i="1" s="1"/>
  <c r="D74" i="1"/>
  <c r="H74" i="1" s="1"/>
  <c r="C74" i="1"/>
  <c r="G74" i="1" s="1"/>
  <c r="D73" i="1"/>
  <c r="H73" i="1" s="1"/>
  <c r="C73" i="1"/>
  <c r="D72" i="1"/>
  <c r="H72" i="1" s="1"/>
  <c r="C72" i="1"/>
  <c r="G72" i="1" s="1"/>
  <c r="D71" i="1"/>
  <c r="H71" i="1" s="1"/>
  <c r="C71" i="1"/>
  <c r="G71" i="1" s="1"/>
  <c r="D70" i="1"/>
  <c r="H70" i="1" s="1"/>
  <c r="C70" i="1"/>
  <c r="G70" i="1" s="1"/>
  <c r="D69" i="1"/>
  <c r="H69" i="1" s="1"/>
  <c r="C69" i="1"/>
  <c r="G69" i="1" s="1"/>
  <c r="D68" i="1"/>
  <c r="H68" i="1" s="1"/>
  <c r="C68" i="1"/>
  <c r="G68" i="1" s="1"/>
  <c r="D67" i="1"/>
  <c r="H67" i="1" s="1"/>
  <c r="C67" i="1"/>
  <c r="G67" i="1" s="1"/>
  <c r="D66" i="1"/>
  <c r="H66" i="1" s="1"/>
  <c r="C66" i="1"/>
  <c r="G66" i="1" s="1"/>
  <c r="D65" i="1"/>
  <c r="H65" i="1" s="1"/>
  <c r="C65" i="1"/>
  <c r="D64" i="1"/>
  <c r="H64" i="1" s="1"/>
  <c r="C64" i="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H57" i="1" s="1"/>
  <c r="C57" i="1"/>
  <c r="G57" i="1" s="1"/>
  <c r="D56" i="1"/>
  <c r="H56" i="1" s="1"/>
  <c r="C56" i="1"/>
  <c r="G56" i="1" s="1"/>
  <c r="D55" i="1"/>
  <c r="H55" i="1" s="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6" i="1"/>
  <c r="H46" i="1" s="1"/>
  <c r="C46" i="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H31" i="1" s="1"/>
  <c r="C31" i="1"/>
  <c r="G31" i="1" s="1"/>
  <c r="D30" i="1"/>
  <c r="H30" i="1" s="1"/>
  <c r="C30" i="1"/>
  <c r="G30" i="1" s="1"/>
  <c r="D29" i="1"/>
  <c r="H29" i="1" s="1"/>
  <c r="C29" i="1"/>
  <c r="G29" i="1" s="1"/>
  <c r="D28" i="1"/>
  <c r="H28" i="1" s="1"/>
  <c r="C28" i="1"/>
  <c r="G28" i="1" s="1"/>
  <c r="D27" i="1"/>
  <c r="H27" i="1" s="1"/>
  <c r="C27" i="1"/>
  <c r="G27" i="1" s="1"/>
  <c r="D26" i="1"/>
  <c r="H26" i="1" s="1"/>
  <c r="C26" i="1"/>
  <c r="G26" i="1" s="1"/>
  <c r="D25" i="1"/>
  <c r="H25" i="1" s="1"/>
  <c r="C25" i="1"/>
  <c r="G25" i="1" s="1"/>
  <c r="D24" i="1"/>
  <c r="H24" i="1" s="1"/>
  <c r="C24" i="1"/>
  <c r="G24" i="1" s="1"/>
  <c r="D23" i="1"/>
  <c r="H23" i="1" s="1"/>
  <c r="C23" i="1"/>
  <c r="G23" i="1" s="1"/>
  <c r="D22" i="1"/>
  <c r="H22" i="1" s="1"/>
  <c r="C22" i="1"/>
  <c r="G22" i="1" s="1"/>
  <c r="D21" i="1"/>
  <c r="H21" i="1" s="1"/>
  <c r="C21" i="1"/>
  <c r="G21" i="1" s="1"/>
  <c r="D20" i="1"/>
  <c r="H20" i="1" s="1"/>
  <c r="C20" i="1"/>
  <c r="G20" i="1" s="1"/>
  <c r="D19" i="1"/>
  <c r="H19" i="1" s="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D3" i="1"/>
  <c r="D2" i="1"/>
  <c r="E32" i="9" l="1"/>
  <c r="B32" i="9" s="1"/>
  <c r="E27" i="9"/>
  <c r="B27" i="9" s="1"/>
  <c r="E33" i="9"/>
  <c r="B33" i="9" s="1"/>
  <c r="E286" i="9"/>
  <c r="B286" i="9" s="1"/>
  <c r="E292" i="9"/>
  <c r="B292" i="9" s="1"/>
  <c r="E297" i="9"/>
  <c r="B297" i="9" s="1"/>
  <c r="E300" i="9"/>
  <c r="B300" i="9" s="1"/>
  <c r="F215" i="9"/>
  <c r="F217" i="9"/>
  <c r="H289" i="1"/>
  <c r="B275" i="9"/>
  <c r="D411" i="1"/>
  <c r="H411" i="1" s="1"/>
  <c r="H412" i="1"/>
  <c r="G631" i="1"/>
  <c r="G637" i="1"/>
  <c r="G710" i="1"/>
  <c r="G711" i="1"/>
  <c r="G703" i="1"/>
  <c r="H358" i="1"/>
  <c r="H364" i="1"/>
  <c r="H365" i="1"/>
  <c r="H413" i="1"/>
  <c r="H290" i="1"/>
  <c r="H288" i="1"/>
  <c r="E644" i="4"/>
  <c r="D638" i="1" s="1"/>
  <c r="H638" i="1" s="1"/>
  <c r="H192" i="1"/>
  <c r="H198" i="1"/>
  <c r="H201" i="1"/>
  <c r="H191" i="1"/>
  <c r="H189" i="1"/>
  <c r="H188" i="1"/>
  <c r="H187" i="1"/>
  <c r="H184" i="1"/>
  <c r="H186" i="1"/>
  <c r="H182" i="1"/>
  <c r="H181" i="1"/>
  <c r="H179" i="1"/>
  <c r="H178" i="1"/>
  <c r="H177" i="1"/>
  <c r="H175" i="1"/>
  <c r="H173" i="1"/>
  <c r="H174" i="1"/>
  <c r="G170" i="1"/>
  <c r="G169" i="1"/>
  <c r="G168" i="1"/>
  <c r="G167" i="1"/>
  <c r="F169" i="4"/>
  <c r="G165" i="1"/>
  <c r="G166" i="1"/>
  <c r="G162" i="1"/>
  <c r="G160" i="1"/>
  <c r="G161" i="1"/>
  <c r="F164" i="4"/>
  <c r="G155" i="1"/>
  <c r="G157" i="1"/>
  <c r="E152" i="4"/>
  <c r="F159" i="4"/>
  <c r="G152" i="1"/>
  <c r="G149" i="1"/>
  <c r="G150" i="1"/>
  <c r="F153" i="4"/>
  <c r="G132" i="1"/>
  <c r="G130" i="1"/>
  <c r="G131" i="1"/>
  <c r="F134" i="4"/>
  <c r="G102" i="1"/>
  <c r="G108" i="1"/>
  <c r="F112" i="4"/>
  <c r="G73" i="1"/>
  <c r="G76" i="1"/>
  <c r="G46" i="1"/>
  <c r="G64" i="1"/>
  <c r="G65" i="1"/>
  <c r="F68" i="4"/>
  <c r="H1578" i="1"/>
  <c r="H1576" i="1"/>
  <c r="G1577" i="1"/>
  <c r="G1509" i="1"/>
  <c r="C1501" i="1"/>
  <c r="H1501" i="1" s="1"/>
  <c r="H1499" i="1"/>
  <c r="G1499" i="1"/>
  <c r="G1485" i="1"/>
  <c r="H1481" i="1"/>
  <c r="G1481" i="1"/>
  <c r="G1483" i="1"/>
  <c r="H172"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2" i="1"/>
  <c r="G413" i="1"/>
  <c r="G838" i="1"/>
  <c r="H838" i="1"/>
  <c r="G840" i="1"/>
  <c r="G842" i="1"/>
  <c r="G844" i="1"/>
  <c r="G846" i="1"/>
  <c r="G848" i="1"/>
  <c r="G850" i="1"/>
  <c r="G852" i="1"/>
  <c r="G854" i="1"/>
  <c r="G856" i="1"/>
  <c r="G858" i="1"/>
  <c r="G860" i="1"/>
  <c r="G862" i="1"/>
  <c r="G864" i="1"/>
  <c r="G866" i="1"/>
  <c r="G868" i="1"/>
  <c r="G870" i="1"/>
  <c r="G872" i="1"/>
  <c r="G874" i="1"/>
  <c r="G876" i="1"/>
  <c r="G878"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9" i="1"/>
  <c r="G1051" i="1"/>
  <c r="G1053" i="1"/>
  <c r="G1055" i="1"/>
  <c r="G1057" i="1"/>
  <c r="G1059" i="1"/>
  <c r="G1061" i="1"/>
  <c r="G1063"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4" i="1"/>
  <c r="G1156" i="1"/>
  <c r="G1158" i="1"/>
  <c r="G1160" i="1"/>
  <c r="G1162" i="1"/>
  <c r="G1164" i="1"/>
  <c r="G1166" i="1"/>
  <c r="G1169" i="1"/>
  <c r="G1171" i="1"/>
  <c r="G1173" i="1"/>
  <c r="G1175" i="1"/>
  <c r="G1177" i="1"/>
  <c r="G1179" i="1"/>
  <c r="G1181" i="1"/>
  <c r="G1184" i="1"/>
  <c r="G1186" i="1"/>
  <c r="G1188" i="1"/>
  <c r="G1190" i="1"/>
  <c r="G1192" i="1"/>
  <c r="G1194" i="1"/>
  <c r="G1196" i="1"/>
  <c r="G1198" i="1"/>
  <c r="G1200" i="1"/>
  <c r="G1202" i="1"/>
  <c r="G1204" i="1"/>
  <c r="G1206" i="1"/>
  <c r="G1208" i="1"/>
  <c r="G1210" i="1"/>
  <c r="G1212" i="1"/>
  <c r="G1216" i="1"/>
  <c r="G1218" i="1"/>
  <c r="G1220" i="1"/>
  <c r="G1222" i="1"/>
  <c r="G1303" i="1"/>
  <c r="H1303" i="1"/>
  <c r="G1305" i="1"/>
  <c r="G1307" i="1"/>
  <c r="G1309" i="1"/>
  <c r="G1311" i="1"/>
  <c r="G1313" i="1"/>
  <c r="G1315" i="1"/>
  <c r="G1317" i="1"/>
  <c r="G1319" i="1"/>
  <c r="G1321" i="1"/>
  <c r="G1323" i="1"/>
  <c r="G1325" i="1"/>
  <c r="G1327"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5" i="1"/>
  <c r="G1387" i="1"/>
  <c r="G1389" i="1"/>
  <c r="G1391" i="1"/>
  <c r="G1393" i="1"/>
  <c r="G1395" i="1"/>
  <c r="G1397" i="1"/>
  <c r="G1399" i="1"/>
  <c r="G1401" i="1"/>
  <c r="G1403" i="1"/>
  <c r="G1405" i="1"/>
  <c r="G1407" i="1"/>
  <c r="G1409" i="1"/>
  <c r="G1411" i="1"/>
  <c r="G1413" i="1"/>
  <c r="G1415" i="1"/>
  <c r="G1417" i="1"/>
  <c r="G1419" i="1"/>
  <c r="G1421" i="1"/>
  <c r="G1424" i="1"/>
  <c r="G1426" i="1"/>
  <c r="G1428" i="1"/>
  <c r="G1430" i="1"/>
  <c r="G1432" i="1"/>
  <c r="G1434" i="1"/>
  <c r="G1437" i="1"/>
  <c r="G1439" i="1"/>
  <c r="H1439" i="1"/>
  <c r="G1440" i="1"/>
  <c r="H1440" i="1"/>
  <c r="G1441" i="1"/>
  <c r="H1441" i="1"/>
  <c r="G1442" i="1"/>
  <c r="H1442" i="1"/>
  <c r="G1443" i="1"/>
  <c r="H1443" i="1"/>
  <c r="G1444" i="1"/>
  <c r="H1444" i="1"/>
  <c r="J1445" i="1"/>
  <c r="G1454" i="1"/>
  <c r="J1462" i="1"/>
  <c r="H1462" i="1"/>
  <c r="G1462" i="1"/>
  <c r="I1462" i="1" s="1"/>
  <c r="J1463" i="1"/>
  <c r="H1463" i="1"/>
  <c r="G1463" i="1"/>
  <c r="J1464" i="1"/>
  <c r="H1464" i="1"/>
  <c r="G1464" i="1"/>
  <c r="I1464" i="1" s="1"/>
  <c r="J1465" i="1"/>
  <c r="H1465" i="1"/>
  <c r="G1465" i="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1482" i="1"/>
  <c r="H1484" i="1"/>
  <c r="H1486" i="1"/>
  <c r="H1488" i="1"/>
  <c r="H1490" i="1"/>
  <c r="H1492" i="1"/>
  <c r="H1494" i="1"/>
  <c r="H1496" i="1"/>
  <c r="H1498" i="1"/>
  <c r="H1500" i="1"/>
  <c r="H1502" i="1"/>
  <c r="H1504" i="1"/>
  <c r="H1506" i="1"/>
  <c r="H1508" i="1"/>
  <c r="H1510" i="1"/>
  <c r="H1512" i="1"/>
  <c r="H1514" i="1"/>
  <c r="H1516" i="1"/>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E412" i="4"/>
  <c r="I16" i="3"/>
  <c r="G1445" i="1"/>
  <c r="D7" i="4"/>
  <c r="E408" i="4"/>
  <c r="D403" i="1" s="1"/>
  <c r="F643" i="4"/>
  <c r="E636" i="4"/>
  <c r="D630" i="1" s="1"/>
  <c r="H307" i="9"/>
  <c r="E176" i="5"/>
  <c r="E237" i="5"/>
  <c r="D43" i="8"/>
  <c r="D133" i="4"/>
  <c r="D139" i="4"/>
  <c r="D163" i="4"/>
  <c r="D151" i="4" s="1"/>
  <c r="D215" i="4"/>
  <c r="D263" i="4"/>
  <c r="D344" i="4"/>
  <c r="D298" i="4" s="1"/>
  <c r="D396" i="4"/>
  <c r="D350" i="4" s="1"/>
  <c r="F416" i="4"/>
  <c r="D421" i="4"/>
  <c r="D459" i="4"/>
  <c r="D515" i="4"/>
  <c r="D529" i="4"/>
  <c r="D567" i="4"/>
  <c r="D593" i="4"/>
  <c r="E143" i="9"/>
  <c r="B143" i="9" s="1"/>
  <c r="F603" i="4"/>
  <c r="D625" i="4"/>
  <c r="D7" i="5"/>
  <c r="D69" i="5"/>
  <c r="D87" i="5"/>
  <c r="E146" i="5"/>
  <c r="D1124" i="1" s="1"/>
  <c r="H1124" i="1" s="1"/>
  <c r="E290" i="9"/>
  <c r="B290" i="9" s="1"/>
  <c r="F149" i="5"/>
  <c r="D190" i="5"/>
  <c r="D206" i="5"/>
  <c r="D238" i="5"/>
  <c r="D258" i="5"/>
  <c r="D5" i="6"/>
  <c r="D35" i="6"/>
  <c r="D89" i="6"/>
  <c r="D129" i="6"/>
  <c r="G21" i="9"/>
  <c r="F417" i="4"/>
  <c r="F88" i="5"/>
  <c r="E307" i="9"/>
  <c r="B307" i="9" s="1"/>
  <c r="F177" i="5"/>
  <c r="B315" i="9"/>
  <c r="E314" i="9"/>
  <c r="I10" i="3" s="1"/>
  <c r="D42" i="8"/>
  <c r="H19" i="9" s="1"/>
  <c r="E19" i="9" s="1"/>
  <c r="B19" i="9" s="1"/>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H165" i="9"/>
  <c r="L192" i="9"/>
  <c r="F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G212" i="9"/>
  <c r="E212" i="9" s="1"/>
  <c r="B212" i="9" s="1"/>
  <c r="L213" i="9"/>
  <c r="F213" i="9" s="1"/>
  <c r="B215" i="9"/>
  <c r="B217" i="9"/>
  <c r="B219" i="9"/>
  <c r="B221" i="9"/>
  <c r="B223" i="9"/>
  <c r="B225" i="9"/>
  <c r="B227" i="9"/>
  <c r="B229" i="9"/>
  <c r="B231" i="9"/>
  <c r="B233" i="9"/>
  <c r="G166" i="9"/>
  <c r="E166" i="9" s="1"/>
  <c r="B166"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B213" i="9"/>
  <c r="G411" i="1" l="1"/>
  <c r="G638" i="1"/>
  <c r="E151" i="4"/>
  <c r="D148" i="1"/>
  <c r="F152" i="4"/>
  <c r="H21" i="9"/>
  <c r="E21" i="9" s="1"/>
  <c r="G1501" i="1"/>
  <c r="D407" i="4"/>
  <c r="F298" i="4"/>
  <c r="C293" i="1"/>
  <c r="D408" i="4"/>
  <c r="F350" i="4"/>
  <c r="C345" i="1"/>
  <c r="D289" i="4"/>
  <c r="F151" i="4"/>
  <c r="H17" i="3"/>
  <c r="C147" i="1"/>
  <c r="F7" i="5"/>
  <c r="H20" i="3"/>
  <c r="C985" i="1"/>
  <c r="F593" i="4"/>
  <c r="C587" i="1"/>
  <c r="D528" i="4"/>
  <c r="F529" i="4"/>
  <c r="C523" i="1"/>
  <c r="F459" i="4"/>
  <c r="C453" i="1"/>
  <c r="F215" i="4"/>
  <c r="C211" i="1"/>
  <c r="F139" i="4"/>
  <c r="C135" i="1"/>
  <c r="I23" i="3"/>
  <c r="D1214" i="1"/>
  <c r="I1479" i="1"/>
  <c r="I1477" i="1"/>
  <c r="I1460" i="1"/>
  <c r="I1458" i="1"/>
  <c r="I1456" i="1"/>
  <c r="I1451" i="1"/>
  <c r="I1449" i="1"/>
  <c r="I1447" i="1"/>
  <c r="I1473" i="1"/>
  <c r="I1471" i="1"/>
  <c r="I1468" i="1"/>
  <c r="I1466" i="1"/>
  <c r="I1444" i="1"/>
  <c r="I1443" i="1"/>
  <c r="I1442" i="1"/>
  <c r="I1441" i="1"/>
  <c r="I1440" i="1"/>
  <c r="I1439" i="1"/>
  <c r="G1124" i="1"/>
  <c r="B192" i="9"/>
  <c r="K1450" i="9"/>
  <c r="G313" i="9"/>
  <c r="E313" i="9" s="1"/>
  <c r="B313" i="9" s="1"/>
  <c r="I34" i="3"/>
  <c r="C1517" i="1"/>
  <c r="F129" i="6"/>
  <c r="C1423" i="1"/>
  <c r="F35" i="6"/>
  <c r="H25" i="3"/>
  <c r="C1329" i="1"/>
  <c r="F258" i="5"/>
  <c r="C1235" i="1"/>
  <c r="G310" i="9"/>
  <c r="E310" i="9" s="1"/>
  <c r="B310" i="9" s="1"/>
  <c r="F206" i="5"/>
  <c r="C1183" i="1"/>
  <c r="D176" i="5"/>
  <c r="F87" i="5"/>
  <c r="C1065" i="1"/>
  <c r="E165" i="9"/>
  <c r="B165" i="9" s="1"/>
  <c r="G312" i="9"/>
  <c r="E312" i="9" s="1"/>
  <c r="F89" i="6"/>
  <c r="C1383" i="1"/>
  <c r="D141" i="6"/>
  <c r="F5" i="6"/>
  <c r="H24" i="3"/>
  <c r="C1299" i="1"/>
  <c r="D237" i="5"/>
  <c r="F238" i="5"/>
  <c r="C1215" i="1"/>
  <c r="G309" i="9"/>
  <c r="E309" i="9" s="1"/>
  <c r="B309" i="9" s="1"/>
  <c r="F190" i="5"/>
  <c r="C1167" i="1"/>
  <c r="D68" i="5"/>
  <c r="D6" i="5" s="1"/>
  <c r="F69" i="5"/>
  <c r="C1047" i="1"/>
  <c r="F625" i="4"/>
  <c r="C619" i="1"/>
  <c r="F567" i="4"/>
  <c r="C561" i="1"/>
  <c r="F515" i="4"/>
  <c r="C509" i="1"/>
  <c r="D420" i="4"/>
  <c r="F421" i="4"/>
  <c r="C415" i="1"/>
  <c r="F396" i="4"/>
  <c r="C391" i="1"/>
  <c r="F344" i="4"/>
  <c r="C339" i="1"/>
  <c r="F263" i="4"/>
  <c r="C259" i="1"/>
  <c r="F163" i="4"/>
  <c r="C159" i="1"/>
  <c r="F133" i="4"/>
  <c r="C129" i="1"/>
  <c r="I35" i="3"/>
  <c r="C1518" i="1"/>
  <c r="E175" i="5"/>
  <c r="D1152" i="1" s="1"/>
  <c r="I22" i="3"/>
  <c r="D1153" i="1"/>
  <c r="E68" i="5"/>
  <c r="D6" i="4"/>
  <c r="F7" i="4"/>
  <c r="C3" i="1"/>
  <c r="E639" i="4"/>
  <c r="D407" i="1"/>
  <c r="I1465" i="1"/>
  <c r="I1463" i="1"/>
  <c r="E289" i="4" l="1"/>
  <c r="D147" i="1"/>
  <c r="H147" i="1" s="1"/>
  <c r="I17" i="3"/>
  <c r="H148" i="1"/>
  <c r="G148" i="1"/>
  <c r="F6" i="5"/>
  <c r="C984" i="1"/>
  <c r="G3" i="1"/>
  <c r="H3" i="1"/>
  <c r="H509" i="1"/>
  <c r="G509" i="1"/>
  <c r="H619" i="1"/>
  <c r="G619" i="1"/>
  <c r="G1047" i="1"/>
  <c r="H1047" i="1"/>
  <c r="F237" i="5"/>
  <c r="H23" i="3"/>
  <c r="C1214" i="1"/>
  <c r="G1383" i="1"/>
  <c r="H1383" i="1"/>
  <c r="B21" i="9"/>
  <c r="D175" i="5"/>
  <c r="F176" i="5"/>
  <c r="H22" i="3"/>
  <c r="C1153" i="1"/>
  <c r="H1235" i="1"/>
  <c r="G1235" i="1"/>
  <c r="H211" i="1"/>
  <c r="G211" i="1"/>
  <c r="H453" i="1"/>
  <c r="G453" i="1"/>
  <c r="H523" i="1"/>
  <c r="G523" i="1"/>
  <c r="D636" i="4"/>
  <c r="F528" i="4"/>
  <c r="C522" i="1"/>
  <c r="D413" i="4"/>
  <c r="D291" i="4"/>
  <c r="F289" i="4"/>
  <c r="C285" i="1"/>
  <c r="H293" i="1"/>
  <c r="G293" i="1"/>
  <c r="F407" i="4"/>
  <c r="C402" i="1"/>
  <c r="D290" i="4"/>
  <c r="D412" i="4"/>
  <c r="F6" i="4"/>
  <c r="H16" i="3"/>
  <c r="C2" i="1"/>
  <c r="H561" i="1"/>
  <c r="G561" i="1"/>
  <c r="F68" i="5"/>
  <c r="H21" i="3"/>
  <c r="C1046" i="1"/>
  <c r="G1215" i="1"/>
  <c r="H1215" i="1"/>
  <c r="F141" i="6"/>
  <c r="H28" i="3"/>
  <c r="C1435" i="1"/>
  <c r="G1065" i="1"/>
  <c r="H1065" i="1"/>
  <c r="G1329" i="1"/>
  <c r="H1329" i="1"/>
  <c r="G135" i="1"/>
  <c r="H135" i="1"/>
  <c r="D633" i="1"/>
  <c r="I21" i="3"/>
  <c r="D1046" i="1"/>
  <c r="E6" i="5"/>
  <c r="G1518" i="1"/>
  <c r="H1518" i="1"/>
  <c r="G129" i="1"/>
  <c r="H129" i="1"/>
  <c r="G159" i="1"/>
  <c r="H159" i="1"/>
  <c r="H259" i="1"/>
  <c r="G259" i="1"/>
  <c r="H339" i="1"/>
  <c r="G339" i="1"/>
  <c r="H391" i="1"/>
  <c r="G391" i="1"/>
  <c r="H415" i="1"/>
  <c r="G415" i="1"/>
  <c r="F420" i="4"/>
  <c r="D635" i="4"/>
  <c r="C414" i="1"/>
  <c r="G1167" i="1"/>
  <c r="H1167" i="1"/>
  <c r="H9" i="3"/>
  <c r="H1299" i="1"/>
  <c r="G1299" i="1"/>
  <c r="G317" i="9"/>
  <c r="E317" i="9" s="1"/>
  <c r="B312" i="9"/>
  <c r="E311" i="9"/>
  <c r="G1183" i="1"/>
  <c r="H1183" i="1"/>
  <c r="G1423" i="1"/>
  <c r="H1423" i="1"/>
  <c r="H1517" i="1"/>
  <c r="G1517" i="1"/>
  <c r="H11" i="3"/>
  <c r="H587" i="1"/>
  <c r="G587" i="1"/>
  <c r="G985" i="1"/>
  <c r="H985" i="1"/>
  <c r="G147" i="1"/>
  <c r="H345" i="1"/>
  <c r="G345" i="1"/>
  <c r="F408" i="4"/>
  <c r="C403" i="1"/>
  <c r="D285" i="1" l="1"/>
  <c r="G285" i="1" s="1"/>
  <c r="E290" i="4"/>
  <c r="D286" i="1" s="1"/>
  <c r="E413" i="4"/>
  <c r="E291" i="4"/>
  <c r="D287" i="1" s="1"/>
  <c r="H403" i="1"/>
  <c r="G403" i="1"/>
  <c r="N3" i="9"/>
  <c r="I11" i="3"/>
  <c r="K3" i="9"/>
  <c r="I9" i="3"/>
  <c r="F635" i="4"/>
  <c r="C629" i="1"/>
  <c r="H278" i="9"/>
  <c r="D984" i="1"/>
  <c r="H8" i="3" s="1"/>
  <c r="G1046" i="1"/>
  <c r="H1046" i="1"/>
  <c r="D639" i="4"/>
  <c r="D414" i="4"/>
  <c r="F412" i="4"/>
  <c r="C407" i="1"/>
  <c r="D640" i="4"/>
  <c r="D415" i="4"/>
  <c r="F413" i="4"/>
  <c r="C408" i="1"/>
  <c r="G1153" i="1"/>
  <c r="H1153" i="1"/>
  <c r="B317" i="9"/>
  <c r="E316" i="9"/>
  <c r="H414" i="1"/>
  <c r="G414" i="1"/>
  <c r="G1435" i="1"/>
  <c r="H1435" i="1"/>
  <c r="G2" i="1"/>
  <c r="H2" i="1"/>
  <c r="F290" i="4"/>
  <c r="C286" i="1"/>
  <c r="H402" i="1"/>
  <c r="G402" i="1"/>
  <c r="H285" i="1"/>
  <c r="F291" i="4"/>
  <c r="C287" i="1"/>
  <c r="H522" i="1"/>
  <c r="G522" i="1"/>
  <c r="F636" i="4"/>
  <c r="C630" i="1"/>
  <c r="F175" i="5"/>
  <c r="C1152" i="1"/>
  <c r="G984" i="1"/>
  <c r="G278" i="9"/>
  <c r="E278" i="9" s="1"/>
  <c r="G1214" i="1"/>
  <c r="H1214" i="1"/>
  <c r="G284" i="9"/>
  <c r="E284" i="9" s="1"/>
  <c r="B284" i="9" s="1"/>
  <c r="E640" i="4" l="1"/>
  <c r="D408" i="1"/>
  <c r="G408" i="1" s="1"/>
  <c r="E415" i="4"/>
  <c r="D410" i="1" s="1"/>
  <c r="E414" i="4"/>
  <c r="D409" i="1" s="1"/>
  <c r="M3" i="9"/>
  <c r="I8" i="3"/>
  <c r="E277" i="9"/>
  <c r="B278" i="9"/>
  <c r="G1152" i="1"/>
  <c r="H1152" i="1"/>
  <c r="H630" i="1"/>
  <c r="G630" i="1"/>
  <c r="H287" i="1"/>
  <c r="G287" i="1"/>
  <c r="H286" i="1"/>
  <c r="G286" i="1"/>
  <c r="D642" i="4"/>
  <c r="C634" i="1"/>
  <c r="H407" i="1"/>
  <c r="G407" i="1"/>
  <c r="F414" i="4"/>
  <c r="C409" i="1"/>
  <c r="H629" i="1"/>
  <c r="G629" i="1"/>
  <c r="H984" i="1"/>
  <c r="H408" i="1"/>
  <c r="C410" i="1"/>
  <c r="D641" i="4"/>
  <c r="F639" i="4"/>
  <c r="C633" i="1"/>
  <c r="F415" i="4" l="1"/>
  <c r="E641" i="4"/>
  <c r="D634" i="1"/>
  <c r="H634" i="1" s="1"/>
  <c r="E642" i="4"/>
  <c r="F640" i="4"/>
  <c r="H409" i="1"/>
  <c r="G409" i="1"/>
  <c r="D646" i="4"/>
  <c r="C636" i="1"/>
  <c r="H633" i="1"/>
  <c r="G633" i="1"/>
  <c r="D645" i="4"/>
  <c r="F641" i="4"/>
  <c r="C635" i="1"/>
  <c r="H410" i="1"/>
  <c r="G410" i="1"/>
  <c r="G634" i="1" l="1"/>
  <c r="D636" i="1"/>
  <c r="G636" i="1" s="1"/>
  <c r="E646" i="4"/>
  <c r="D635" i="1"/>
  <c r="H635" i="1" s="1"/>
  <c r="E645" i="4"/>
  <c r="F642" i="4"/>
  <c r="F645" i="4"/>
  <c r="H18" i="3"/>
  <c r="C639" i="1"/>
  <c r="F646" i="4"/>
  <c r="H19" i="3"/>
  <c r="C640" i="1"/>
  <c r="H636" i="1" l="1"/>
  <c r="G635" i="1"/>
  <c r="I18" i="3"/>
  <c r="D639" i="1"/>
  <c r="G639" i="1" s="1"/>
  <c r="D640" i="1"/>
  <c r="H640" i="1" s="1"/>
  <c r="I19" i="3"/>
  <c r="G276" i="9"/>
  <c r="E276" i="9" s="1"/>
  <c r="B276" i="9" s="1"/>
  <c r="H639" i="1"/>
  <c r="G640" i="1" l="1"/>
  <c r="H7" i="3"/>
  <c r="J3" i="9" s="1"/>
  <c r="H274" i="9" l="1"/>
  <c r="M272" i="9"/>
  <c r="L272" i="9"/>
  <c r="H18" i="9"/>
  <c r="G274" i="9"/>
  <c r="E274" i="9" s="1"/>
  <c r="G18" i="9"/>
  <c r="E18" i="9" s="1"/>
  <c r="B18" i="9" s="1"/>
  <c r="I5" i="9"/>
  <c r="J8" i="9"/>
  <c r="K11" i="9"/>
  <c r="I13" i="9"/>
  <c r="J17" i="9"/>
  <c r="M16" i="9"/>
  <c r="L15" i="9"/>
  <c r="I17" i="9"/>
  <c r="L16" i="9"/>
  <c r="M15" i="9"/>
  <c r="K5" i="9"/>
  <c r="I7" i="9"/>
  <c r="J10" i="9"/>
  <c r="K13" i="9"/>
  <c r="I6" i="9"/>
  <c r="J7" i="9"/>
  <c r="K8" i="9"/>
  <c r="J11" i="9"/>
  <c r="K12" i="9"/>
  <c r="K7" i="9"/>
  <c r="I9" i="9"/>
  <c r="J12" i="9"/>
  <c r="H17" i="9"/>
  <c r="H16" i="9"/>
  <c r="G17" i="9"/>
  <c r="G16" i="9"/>
  <c r="E16" i="9" s="1"/>
  <c r="H15" i="9"/>
  <c r="J6" i="9"/>
  <c r="K9" i="9"/>
  <c r="I11" i="9"/>
  <c r="J5" i="9"/>
  <c r="K6" i="9"/>
  <c r="I8" i="9"/>
  <c r="J9" i="9"/>
  <c r="K10" i="9"/>
  <c r="I12" i="9"/>
  <c r="J13" i="9"/>
  <c r="G15" i="9"/>
  <c r="E17" i="9" l="1"/>
  <c r="B17" i="9" s="1"/>
  <c r="F16" i="9"/>
  <c r="B16" i="9" s="1"/>
  <c r="F272" i="9"/>
  <c r="F20" i="9" s="1"/>
  <c r="E15" i="9"/>
  <c r="E8" i="9"/>
  <c r="B8" i="9" s="1"/>
  <c r="E12" i="9"/>
  <c r="B12" i="9" s="1"/>
  <c r="E11" i="9"/>
  <c r="B11" i="9" s="1"/>
  <c r="E7" i="9"/>
  <c r="B7" i="9" s="1"/>
  <c r="E13" i="9"/>
  <c r="B13" i="9" s="1"/>
  <c r="E9" i="9"/>
  <c r="B9" i="9" s="1"/>
  <c r="E6" i="9"/>
  <c r="B6" i="9" s="1"/>
  <c r="E10" i="9"/>
  <c r="B10" i="9" s="1"/>
  <c r="F15" i="9"/>
  <c r="E5" i="9"/>
  <c r="B274" i="9"/>
  <c r="E20" i="9"/>
  <c r="I7" i="3" s="1"/>
  <c r="B272" i="9"/>
  <c r="E14" i="9" l="1"/>
  <c r="F14" i="9"/>
  <c r="F3" i="9" s="1"/>
  <c r="B5" i="9"/>
  <c r="E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<sst xmlns="http://schemas.openxmlformats.org/spreadsheetml/2006/main" count="4360" uniqueCount="3421">
  <si>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</si>
  <si>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</si>
  <si>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</si>
  <si>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</si>
  <si>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</si>
  <si>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</si>
  <si>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</si>
  <si>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</si>
  <si>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</si>
  <si>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</si>
  <si>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</si>
  <si>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</si>
  <si>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</si>
  <si>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</si>
  <si>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</si>
  <si>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</si>
  <si>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</si>
  <si>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</si>
  <si>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</si>
  <si>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</si>
  <si>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</si>
  <si>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</si>
  <si>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</si>
  <si>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</si>
  <si>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</si>
  <si>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</si>
  <si>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</si>
  <si>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</si>
  <si>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</si>
  <si>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</si>
  <si>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</si>
  <si>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KALNIK</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</si>
  <si>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</si>
  <si>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</si>
  <si>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</si>
  <si>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</si>
  <si>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</si>
  <si>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</si>
  <si>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</si>
  <si>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</si>
  <si>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</si>
  <si>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</si>
  <si>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</si>
  <si>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</si>
  <si>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</si>
  <si>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</si>
  <si>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</si>
  <si>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</si>
  <si>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</si>
  <si>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22961 - O.Š. KALNIK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</si>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</sst>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244128.19</v>
      </c>
      <c r="D2" s="6">
        <f>'PR-RAS'!E6</f>
        <v>303818.55</v>
      </c>
      <c r="E2" s="6">
        <v>0</v>
      </c>
      <c r="F2" s="6">
        <v>0</v>
      </c>
      <c r="G2" s="7">
        <f t="shared" ref="G2:G264" si="0">(B2/1000)*(C2*1+D2*2)</f>
        <v>851.76529000000005</v>
      </c>
      <c r="H2" s="7">
        <f t="shared" ref="H2:H264" si="1">ABS(C2-ROUND(C2,0))+ABS(D2-ROUND(D2,0))</f>
        <v>0.64000000001396984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227068.45</v>
      </c>
      <c r="D46" s="1">
        <f>'PR-RAS'!E50</f>
        <v>280052.43</v>
      </c>
      <c r="E46" s="1">
        <v>0</v>
      </c>
      <c r="F46" s="1">
        <v>0</v>
      </c>
      <c r="G46" s="2">
        <f t="shared" si="0"/>
        <v>35422.798950000004</v>
      </c>
      <c r="H46" s="2">
        <f t="shared" si="1"/>
        <v>0.88000000000465661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225800.1</v>
      </c>
      <c r="D64" s="1">
        <f>'PR-RAS'!E68</f>
        <v>279635.26</v>
      </c>
      <c r="E64" s="1">
        <v>0</v>
      </c>
      <c r="F64" s="1">
        <v>0</v>
      </c>
      <c r="G64" s="2">
        <f t="shared" si="0"/>
        <v>49459.449059999999</v>
      </c>
      <c r="H64" s="2">
        <f t="shared" si="1"/>
        <v>0.36000000001513399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225800.1</v>
      </c>
      <c r="D65" s="1">
        <f>'PR-RAS'!E69</f>
        <v>279635.26</v>
      </c>
      <c r="E65" s="1">
        <v>0</v>
      </c>
      <c r="F65" s="1">
        <v>0</v>
      </c>
      <c r="G65" s="2">
        <f t="shared" si="0"/>
        <v>50244.519679999998</v>
      </c>
      <c r="H65" s="2">
        <f t="shared" si="1"/>
        <v>0.36000000001513399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1268.3499999999999</v>
      </c>
      <c r="D73" s="1">
        <f>'PR-RAS'!E77</f>
        <v>417.17</v>
      </c>
      <c r="E73" s="1">
        <v>0</v>
      </c>
      <c r="F73" s="1">
        <v>0</v>
      </c>
      <c r="G73" s="2">
        <f t="shared" si="0"/>
        <v>151.39367999999999</v>
      </c>
      <c r="H73" s="2">
        <f t="shared" si="1"/>
        <v>0.51999999999992497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1268.3499999999999</v>
      </c>
      <c r="D76" s="1">
        <f>'PR-RAS'!E80</f>
        <v>417.17</v>
      </c>
      <c r="E76" s="1">
        <v>0</v>
      </c>
      <c r="F76" s="1">
        <v>0</v>
      </c>
      <c r="G76" s="2">
        <f t="shared" si="0"/>
        <v>157.70175</v>
      </c>
      <c r="H76" s="2">
        <f t="shared" si="1"/>
        <v>0.51999999999992497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0.01</v>
      </c>
      <c r="E78" s="1">
        <v>0</v>
      </c>
      <c r="F78" s="1">
        <v>0</v>
      </c>
      <c r="G78" s="2">
        <f t="shared" si="0"/>
        <v>1.5399999999999999E-3</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0.01</v>
      </c>
      <c r="E79" s="1">
        <v>0</v>
      </c>
      <c r="F79" s="1">
        <v>0</v>
      </c>
      <c r="G79" s="2">
        <f t="shared" si="0"/>
        <v>1.56E-3</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0.01</v>
      </c>
      <c r="E81" s="1">
        <v>0</v>
      </c>
      <c r="F81" s="1">
        <v>0</v>
      </c>
      <c r="G81" s="2">
        <f t="shared" si="0"/>
        <v>1.6000000000000001E-3</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3704.55</v>
      </c>
      <c r="D102" s="1">
        <f>'PR-RAS'!E106</f>
        <v>4125.04</v>
      </c>
      <c r="E102" s="1">
        <v>0</v>
      </c>
      <c r="F102" s="1">
        <v>0</v>
      </c>
      <c r="G102" s="2">
        <f t="shared" si="0"/>
        <v>1207.4176300000001</v>
      </c>
      <c r="H102" s="2">
        <f t="shared" si="1"/>
        <v>0.48999999999978172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3704.55</v>
      </c>
      <c r="D108" s="1">
        <f>'PR-RAS'!E112</f>
        <v>4125.04</v>
      </c>
      <c r="E108" s="1">
        <v>0</v>
      </c>
      <c r="F108" s="1">
        <v>0</v>
      </c>
      <c r="G108" s="2">
        <f t="shared" si="0"/>
        <v>1279.1454100000001</v>
      </c>
      <c r="H108" s="2">
        <f t="shared" si="1"/>
        <v>0.48999999999978172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3704.55</v>
      </c>
      <c r="D113" s="1">
        <f>'PR-RAS'!E117</f>
        <v>4125.04</v>
      </c>
      <c r="E113" s="1">
        <v>0</v>
      </c>
      <c r="F113" s="1">
        <v>0</v>
      </c>
      <c r="G113" s="2">
        <f t="shared" si="0"/>
        <v>1338.9185600000001</v>
      </c>
      <c r="H113" s="2">
        <f t="shared" si="1"/>
        <v>0.48999999999978172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35.04</v>
      </c>
      <c r="D120" s="1">
        <f>'PR-RAS'!E124</f>
        <v>981.61</v>
      </c>
      <c r="E120" s="1">
        <v>0</v>
      </c>
      <c r="F120" s="1">
        <v>0</v>
      </c>
      <c r="G120" s="2">
        <f t="shared" si="0"/>
        <v>237.79293999999999</v>
      </c>
      <c r="H120" s="2">
        <f t="shared" si="1"/>
        <v>0.4299999999999855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35.04</v>
      </c>
      <c r="D121" s="1">
        <f>'PR-RAS'!E125</f>
        <v>233.88</v>
      </c>
      <c r="E121" s="1">
        <v>0</v>
      </c>
      <c r="F121" s="1">
        <v>0</v>
      </c>
      <c r="G121" s="2">
        <f t="shared" si="0"/>
        <v>60.335999999999999</v>
      </c>
      <c r="H121" s="2">
        <f t="shared" si="1"/>
        <v>0.16000000000000369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35.04</v>
      </c>
      <c r="D122" s="1">
        <f>'PR-RAS'!E126</f>
        <v>233.88</v>
      </c>
      <c r="E122" s="1">
        <v>0</v>
      </c>
      <c r="F122" s="1">
        <v>0</v>
      </c>
      <c r="G122" s="2">
        <f t="shared" si="0"/>
        <v>60.838799999999999</v>
      </c>
      <c r="H122" s="2">
        <f t="shared" si="1"/>
        <v>0.16000000000000369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747.73</v>
      </c>
      <c r="E124" s="1">
        <v>0</v>
      </c>
      <c r="F124" s="1">
        <v>0</v>
      </c>
      <c r="G124" s="2">
        <f t="shared" si="0"/>
        <v>183.94157999999999</v>
      </c>
      <c r="H124" s="2">
        <f t="shared" si="1"/>
        <v>0.26999999999998181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747.73</v>
      </c>
      <c r="E126" s="1">
        <v>0</v>
      </c>
      <c r="F126" s="1">
        <v>0</v>
      </c>
      <c r="G126" s="2">
        <f t="shared" si="0"/>
        <v>186.9325</v>
      </c>
      <c r="H126" s="2">
        <f t="shared" si="1"/>
        <v>0.26999999999998181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13320.15</v>
      </c>
      <c r="D129" s="1">
        <f>'PR-RAS'!E133</f>
        <v>18659.46</v>
      </c>
      <c r="E129" s="1">
        <v>0</v>
      </c>
      <c r="F129" s="1">
        <v>0</v>
      </c>
      <c r="G129" s="2">
        <f t="shared" si="0"/>
        <v>6481.8009600000005</v>
      </c>
      <c r="H129" s="2">
        <f t="shared" si="1"/>
        <v>0.60999999999876309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13320.15</v>
      </c>
      <c r="D130" s="1">
        <f>'PR-RAS'!E134</f>
        <v>18659.46</v>
      </c>
      <c r="E130" s="1">
        <v>0</v>
      </c>
      <c r="F130" s="1">
        <v>0</v>
      </c>
      <c r="G130" s="2">
        <f t="shared" si="0"/>
        <v>6532.4400299999998</v>
      </c>
      <c r="H130" s="2">
        <f t="shared" si="1"/>
        <v>0.60999999999876309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13320.15</v>
      </c>
      <c r="D131" s="1">
        <f>'PR-RAS'!E135</f>
        <v>16659.46</v>
      </c>
      <c r="E131" s="1">
        <v>0</v>
      </c>
      <c r="F131" s="1">
        <v>0</v>
      </c>
      <c r="G131" s="2">
        <f t="shared" si="0"/>
        <v>6063.0790999999999</v>
      </c>
      <c r="H131" s="2">
        <f t="shared" si="1"/>
        <v>0.60999999999876309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2000</v>
      </c>
      <c r="E132" s="1">
        <v>0</v>
      </c>
      <c r="F132" s="1">
        <v>0</v>
      </c>
      <c r="G132" s="2">
        <f t="shared" si="0"/>
        <v>524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245752.68</v>
      </c>
      <c r="D147" s="1">
        <f>'PR-RAS'!E151</f>
        <v>301714.59999999998</v>
      </c>
      <c r="E147" s="1">
        <v>0</v>
      </c>
      <c r="F147" s="1">
        <v>0</v>
      </c>
      <c r="G147" s="2">
        <f t="shared" si="0"/>
        <v>123980.55447999998</v>
      </c>
      <c r="H147" s="2">
        <f t="shared" si="1"/>
        <v>0.72000000003026798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207405.74</v>
      </c>
      <c r="D148" s="1">
        <f>'PR-RAS'!E152</f>
        <v>259721.25</v>
      </c>
      <c r="E148" s="1">
        <v>0</v>
      </c>
      <c r="F148" s="1">
        <v>0</v>
      </c>
      <c r="G148" s="2">
        <f t="shared" si="0"/>
        <v>106846.69128</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172033.41</v>
      </c>
      <c r="D149" s="1">
        <f>'PR-RAS'!E153</f>
        <v>216670.26</v>
      </c>
      <c r="E149" s="1">
        <v>0</v>
      </c>
      <c r="F149" s="1">
        <v>0</v>
      </c>
      <c r="G149" s="2">
        <f t="shared" si="0"/>
        <v>89595.341639999999</v>
      </c>
      <c r="H149" s="2">
        <f t="shared" si="1"/>
        <v>0.67000000001280569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169665.87</v>
      </c>
      <c r="D150" s="1">
        <f>'PR-RAS'!E154</f>
        <v>215074.78</v>
      </c>
      <c r="E150" s="1">
        <v>0</v>
      </c>
      <c r="F150" s="1">
        <v>0</v>
      </c>
      <c r="G150" s="2">
        <f t="shared" si="0"/>
        <v>89372.499069999991</v>
      </c>
      <c r="H150" s="2">
        <f t="shared" si="1"/>
        <v>0.35000000000582077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2367.54</v>
      </c>
      <c r="D152" s="1">
        <f>'PR-RAS'!E156</f>
        <v>1595.48</v>
      </c>
      <c r="E152" s="1">
        <v>0</v>
      </c>
      <c r="F152" s="1">
        <v>0</v>
      </c>
      <c r="G152" s="2">
        <f t="shared" si="0"/>
        <v>839.33349999999996</v>
      </c>
      <c r="H152" s="2">
        <f t="shared" si="1"/>
        <v>0.94000000000005457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6853.34</v>
      </c>
      <c r="D154" s="1">
        <f>'PR-RAS'!E158</f>
        <v>8191.46</v>
      </c>
      <c r="E154" s="1">
        <v>0</v>
      </c>
      <c r="F154" s="1">
        <v>0</v>
      </c>
      <c r="G154" s="2">
        <f t="shared" si="0"/>
        <v>3555.1477800000002</v>
      </c>
      <c r="H154" s="2">
        <f t="shared" si="1"/>
        <v>0.8000000000001819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28518.99</v>
      </c>
      <c r="D155" s="1">
        <f>'PR-RAS'!E159</f>
        <v>34859.53</v>
      </c>
      <c r="E155" s="1">
        <v>0</v>
      </c>
      <c r="F155" s="1">
        <v>0</v>
      </c>
      <c r="G155" s="2">
        <f t="shared" si="0"/>
        <v>15128.6597</v>
      </c>
      <c r="H155" s="2">
        <f t="shared" si="1"/>
        <v>0.47999999999956344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27706.18</v>
      </c>
      <c r="D157" s="1">
        <f>'PR-RAS'!E161</f>
        <v>34859.53</v>
      </c>
      <c r="E157" s="1">
        <v>0</v>
      </c>
      <c r="F157" s="1">
        <v>0</v>
      </c>
      <c r="G157" s="2">
        <f t="shared" si="0"/>
        <v>15198.337439999999</v>
      </c>
      <c r="H157" s="2">
        <f t="shared" si="1"/>
        <v>0.65000000000145519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812.81</v>
      </c>
      <c r="D158" s="1">
        <f>'PR-RAS'!E162</f>
        <v>0</v>
      </c>
      <c r="E158" s="1">
        <v>0</v>
      </c>
      <c r="F158" s="1">
        <v>0</v>
      </c>
      <c r="G158" s="2">
        <f t="shared" si="0"/>
        <v>127.61116999999999</v>
      </c>
      <c r="H158" s="2">
        <f t="shared" si="1"/>
        <v>0.19000000000005457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38159.94</v>
      </c>
      <c r="D159" s="1">
        <f>'PR-RAS'!E163</f>
        <v>41993.35</v>
      </c>
      <c r="E159" s="1">
        <v>0</v>
      </c>
      <c r="F159" s="1">
        <v>0</v>
      </c>
      <c r="G159" s="2">
        <f t="shared" si="0"/>
        <v>19299.169119999999</v>
      </c>
      <c r="H159" s="2">
        <f t="shared" si="1"/>
        <v>0.4099999999962165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9501.2699999999986</v>
      </c>
      <c r="D160" s="1">
        <f>'PR-RAS'!E164</f>
        <v>8802.74</v>
      </c>
      <c r="E160" s="1">
        <v>0</v>
      </c>
      <c r="F160" s="1">
        <v>0</v>
      </c>
      <c r="G160" s="2">
        <f t="shared" si="0"/>
        <v>4309.97325</v>
      </c>
      <c r="H160" s="2">
        <f t="shared" si="1"/>
        <v>0.52999999999883585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217.72</v>
      </c>
      <c r="D161" s="1">
        <f>'PR-RAS'!E165</f>
        <v>218.47</v>
      </c>
      <c r="E161" s="1">
        <v>0</v>
      </c>
      <c r="F161" s="1">
        <v>0</v>
      </c>
      <c r="G161" s="2">
        <f t="shared" si="0"/>
        <v>104.7456</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9283.5499999999993</v>
      </c>
      <c r="D162" s="1">
        <f>'PR-RAS'!E166</f>
        <v>8584.27</v>
      </c>
      <c r="E162" s="1">
        <v>0</v>
      </c>
      <c r="F162" s="1">
        <v>0</v>
      </c>
      <c r="G162" s="2">
        <f t="shared" si="0"/>
        <v>4258.7864900000004</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19121.09</v>
      </c>
      <c r="D165" s="1">
        <f>'PR-RAS'!E169</f>
        <v>20601.259999999998</v>
      </c>
      <c r="E165" s="1">
        <v>0</v>
      </c>
      <c r="F165" s="1">
        <v>0</v>
      </c>
      <c r="G165" s="2">
        <f t="shared" si="0"/>
        <v>9893.0720400000009</v>
      </c>
      <c r="H165" s="2">
        <f t="shared" si="1"/>
        <v>0.34999999999854481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1584.29</v>
      </c>
      <c r="D166" s="1">
        <f>'PR-RAS'!E170</f>
        <v>1765.1</v>
      </c>
      <c r="E166" s="1">
        <v>0</v>
      </c>
      <c r="F166" s="1">
        <v>0</v>
      </c>
      <c r="G166" s="2">
        <f t="shared" si="0"/>
        <v>843.89085</v>
      </c>
      <c r="H166" s="2">
        <f t="shared" si="1"/>
        <v>0.38999999999987267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9536.98</v>
      </c>
      <c r="D167" s="1">
        <f>'PR-RAS'!E171</f>
        <v>12421.79</v>
      </c>
      <c r="E167" s="1">
        <v>0</v>
      </c>
      <c r="F167" s="1">
        <v>0</v>
      </c>
      <c r="G167" s="2">
        <f t="shared" si="0"/>
        <v>5707.1729599999999</v>
      </c>
      <c r="H167" s="2">
        <f t="shared" si="1"/>
        <v>0.22999999999956344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7611.36</v>
      </c>
      <c r="D168" s="1">
        <f>'PR-RAS'!E172</f>
        <v>5779.7</v>
      </c>
      <c r="E168" s="1">
        <v>0</v>
      </c>
      <c r="F168" s="1">
        <v>0</v>
      </c>
      <c r="G168" s="2">
        <f t="shared" si="0"/>
        <v>3201.51692</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388.46</v>
      </c>
      <c r="D169" s="1">
        <f>'PR-RAS'!E173</f>
        <v>120.53</v>
      </c>
      <c r="E169" s="1">
        <v>0</v>
      </c>
      <c r="F169" s="1">
        <v>0</v>
      </c>
      <c r="G169" s="2">
        <f t="shared" si="0"/>
        <v>105.75936</v>
      </c>
      <c r="H169" s="2">
        <f t="shared" si="1"/>
        <v>0.9299999999999784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514.14</v>
      </c>
      <c r="E170" s="1">
        <v>0</v>
      </c>
      <c r="F170" s="1">
        <v>0</v>
      </c>
      <c r="G170" s="2">
        <f t="shared" si="0"/>
        <v>173.77932000000001</v>
      </c>
      <c r="H170" s="2">
        <f t="shared" si="1"/>
        <v>0.13999999999998636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6109.14</v>
      </c>
      <c r="D173" s="1">
        <f>'PR-RAS'!E177</f>
        <v>10598</v>
      </c>
      <c r="E173" s="1">
        <v>0</v>
      </c>
      <c r="F173" s="1">
        <v>0</v>
      </c>
      <c r="G173" s="2">
        <f t="shared" si="0"/>
        <v>4696.4840799999993</v>
      </c>
      <c r="H173" s="2">
        <f t="shared" si="1"/>
        <v>0.14000000000032742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554.41999999999996</v>
      </c>
      <c r="D174" s="1">
        <f>'PR-RAS'!E178</f>
        <v>444.23</v>
      </c>
      <c r="E174" s="1">
        <v>0</v>
      </c>
      <c r="F174" s="1">
        <v>0</v>
      </c>
      <c r="G174" s="2">
        <f t="shared" si="0"/>
        <v>249.61824000000001</v>
      </c>
      <c r="H174" s="2">
        <f t="shared" si="1"/>
        <v>0.64999999999997726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4319.2700000000004</v>
      </c>
      <c r="E175" s="1">
        <v>0</v>
      </c>
      <c r="F175" s="1">
        <v>0</v>
      </c>
      <c r="G175" s="2">
        <f t="shared" si="0"/>
        <v>1503.1059600000001</v>
      </c>
      <c r="H175" s="2">
        <f t="shared" si="1"/>
        <v>0.27000000000043656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548.25</v>
      </c>
      <c r="D177" s="1">
        <f>'PR-RAS'!E181</f>
        <v>866.68</v>
      </c>
      <c r="E177" s="1">
        <v>0</v>
      </c>
      <c r="F177" s="1">
        <v>0</v>
      </c>
      <c r="G177" s="2">
        <f t="shared" si="0"/>
        <v>401.56335999999993</v>
      </c>
      <c r="H177" s="2">
        <f t="shared" si="1"/>
        <v>0.57000000000005002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1528.97</v>
      </c>
      <c r="D178" s="1">
        <f>'PR-RAS'!E182</f>
        <v>1264.93</v>
      </c>
      <c r="E178" s="1">
        <v>0</v>
      </c>
      <c r="F178" s="1">
        <v>0</v>
      </c>
      <c r="G178" s="2">
        <f t="shared" si="0"/>
        <v>718.4129099999999</v>
      </c>
      <c r="H178" s="2">
        <f t="shared" si="1"/>
        <v>9.9999999999909051E-2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414.6</v>
      </c>
      <c r="D179" s="1">
        <f>'PR-RAS'!E183</f>
        <v>654.74</v>
      </c>
      <c r="E179" s="1">
        <v>0</v>
      </c>
      <c r="F179" s="1">
        <v>0</v>
      </c>
      <c r="G179" s="2">
        <f t="shared" si="0"/>
        <v>306.88623999999999</v>
      </c>
      <c r="H179" s="2">
        <f t="shared" si="1"/>
        <v>0.65999999999996817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1198.72</v>
      </c>
      <c r="D181" s="1">
        <f>'PR-RAS'!E185</f>
        <v>1163.1500000000001</v>
      </c>
      <c r="E181" s="1">
        <v>0</v>
      </c>
      <c r="F181" s="1">
        <v>0</v>
      </c>
      <c r="G181" s="2">
        <f t="shared" si="0"/>
        <v>634.50360000000001</v>
      </c>
      <c r="H181" s="2">
        <f t="shared" si="1"/>
        <v>0.43000000000006366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1864.18</v>
      </c>
      <c r="D182" s="1">
        <f>'PR-RAS'!E186</f>
        <v>1885</v>
      </c>
      <c r="E182" s="1">
        <v>0</v>
      </c>
      <c r="F182" s="1">
        <v>0</v>
      </c>
      <c r="G182" s="2">
        <f t="shared" si="0"/>
        <v>1019.7865800000001</v>
      </c>
      <c r="H182" s="2">
        <f t="shared" si="1"/>
        <v>0.18000000000006366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3428.44</v>
      </c>
      <c r="D184" s="1">
        <f>'PR-RAS'!E188</f>
        <v>1991.35</v>
      </c>
      <c r="E184" s="1">
        <v>0</v>
      </c>
      <c r="F184" s="1">
        <v>0</v>
      </c>
      <c r="G184" s="2">
        <f t="shared" si="0"/>
        <v>1356.2386199999999</v>
      </c>
      <c r="H184" s="2">
        <f t="shared" si="1"/>
        <v>0.78999999999996362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138.11000000000001</v>
      </c>
      <c r="D186" s="1">
        <f>'PR-RAS'!E190</f>
        <v>113.08</v>
      </c>
      <c r="E186" s="1">
        <v>0</v>
      </c>
      <c r="F186" s="1">
        <v>0</v>
      </c>
      <c r="G186" s="2">
        <f t="shared" si="0"/>
        <v>67.389949999999999</v>
      </c>
      <c r="H186" s="2">
        <f t="shared" si="1"/>
        <v>0.19000000000001194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68.08</v>
      </c>
      <c r="D187" s="1">
        <f>'PR-RAS'!E191</f>
        <v>39.729999999999997</v>
      </c>
      <c r="E187" s="1">
        <v>0</v>
      </c>
      <c r="F187" s="1">
        <v>0</v>
      </c>
      <c r="G187" s="2">
        <f t="shared" si="0"/>
        <v>27.442439999999998</v>
      </c>
      <c r="H187" s="2">
        <f t="shared" si="1"/>
        <v>0.35000000000000142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102.7</v>
      </c>
      <c r="D188" s="1">
        <f>'PR-RAS'!E192</f>
        <v>55</v>
      </c>
      <c r="E188" s="1">
        <v>0</v>
      </c>
      <c r="F188" s="1">
        <v>0</v>
      </c>
      <c r="G188" s="2">
        <f t="shared" si="0"/>
        <v>39.774899999999995</v>
      </c>
      <c r="H188" s="2">
        <f t="shared" si="1"/>
        <v>0.29999999999999716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644</v>
      </c>
      <c r="E189" s="1">
        <v>0</v>
      </c>
      <c r="F189" s="1">
        <v>0</v>
      </c>
      <c r="G189" s="2">
        <f t="shared" si="0"/>
        <v>242.14400000000001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3119.55</v>
      </c>
      <c r="D191" s="1">
        <f>'PR-RAS'!E195</f>
        <v>1139.54</v>
      </c>
      <c r="E191" s="1">
        <v>0</v>
      </c>
      <c r="F191" s="1">
        <v>0</v>
      </c>
      <c r="G191" s="2">
        <f t="shared" si="0"/>
        <v>1025.7397000000001</v>
      </c>
      <c r="H191" s="2">
        <f t="shared" si="1"/>
        <v>0.90999999999985448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187</v>
      </c>
      <c r="D259" s="1">
        <f>'PR-RAS'!E263</f>
        <v>0</v>
      </c>
      <c r="E259" s="1">
        <v>0</v>
      </c>
      <c r="F259" s="1">
        <v>0</v>
      </c>
      <c r="G259" s="2">
        <f t="shared" si="0"/>
        <v>48.246000000000002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187</v>
      </c>
      <c r="D260" s="1">
        <f>'PR-RAS'!E264</f>
        <v>0</v>
      </c>
      <c r="E260" s="1">
        <v>0</v>
      </c>
      <c r="F260" s="1">
        <v>0</v>
      </c>
      <c r="G260" s="2">
        <f t="shared" si="0"/>
        <v>48.433</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187</v>
      </c>
      <c r="D262" s="1">
        <f>'PR-RAS'!E266</f>
        <v>0</v>
      </c>
      <c r="E262" s="1">
        <v>0</v>
      </c>
      <c r="F262" s="1">
        <v>0</v>
      </c>
      <c r="G262" s="2">
        <f t="shared" si="0"/>
        <v>48.807000000000002</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245752.68</v>
      </c>
      <c r="D285" s="1">
        <f>'PR-RAS'!E289</f>
        <v>301714.59999999998</v>
      </c>
      <c r="E285" s="1">
        <v>0</v>
      </c>
      <c r="F285" s="1">
        <v>0</v>
      </c>
      <c r="G285" s="2">
        <f t="shared" si="8"/>
        <v>241167.65391999995</v>
      </c>
      <c r="H285" s="2">
        <f t="shared" si="9"/>
        <v>0.72000000003026798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2103.9500000000116</v>
      </c>
      <c r="E286" s="1">
        <v>0</v>
      </c>
      <c r="F286" s="1">
        <v>0</v>
      </c>
      <c r="G286" s="2">
        <f t="shared" si="8"/>
        <v>1199.2515000000064</v>
      </c>
      <c r="H286" s="2">
        <f t="shared" si="9"/>
        <v>4.9999999988358468E-2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1624.4899999999907</v>
      </c>
      <c r="D287" s="1">
        <f>'PR-RAS'!E291</f>
        <v>0</v>
      </c>
      <c r="E287" s="1">
        <v>0</v>
      </c>
      <c r="F287" s="1">
        <v>0</v>
      </c>
      <c r="G287" s="2">
        <f t="shared" si="8"/>
        <v>464.6041399999973</v>
      </c>
      <c r="H287" s="2">
        <f t="shared" si="9"/>
        <v>0.48999999999068677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82729.100000000006</v>
      </c>
      <c r="D288" s="1">
        <f>'PR-RAS'!E292</f>
        <v>7150.82</v>
      </c>
      <c r="E288" s="1">
        <v>0</v>
      </c>
      <c r="F288" s="1">
        <v>0</v>
      </c>
      <c r="G288" s="2">
        <f t="shared" si="8"/>
        <v>27847.822379999998</v>
      </c>
      <c r="H288" s="2">
        <f t="shared" si="9"/>
        <v>0.2800000000061118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22.56</v>
      </c>
      <c r="E290" s="1">
        <v>0</v>
      </c>
      <c r="F290" s="1">
        <v>0</v>
      </c>
      <c r="G290" s="2">
        <f t="shared" si="8"/>
        <v>13.039679999999999</v>
      </c>
      <c r="H290" s="2">
        <f t="shared" si="9"/>
        <v>0.44000000000000128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22.56</v>
      </c>
      <c r="E291" s="1">
        <v>0</v>
      </c>
      <c r="F291" s="1">
        <v>0</v>
      </c>
      <c r="G291" s="2">
        <f t="shared" si="8"/>
        <v>13.084799999999998</v>
      </c>
      <c r="H291" s="2">
        <f t="shared" si="9"/>
        <v>0.44000000000000128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805.64</v>
      </c>
      <c r="D345" s="1">
        <f>'PR-RAS'!E350</f>
        <v>2747.73</v>
      </c>
      <c r="E345" s="1">
        <v>0</v>
      </c>
      <c r="F345" s="1">
        <v>0</v>
      </c>
      <c r="G345" s="2">
        <f t="shared" si="8"/>
        <v>2167.5783999999999</v>
      </c>
      <c r="H345" s="2">
        <f t="shared" si="9"/>
        <v>0.62999999999999545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805.64</v>
      </c>
      <c r="D358" s="1">
        <f>'PR-RAS'!E363</f>
        <v>747.73</v>
      </c>
      <c r="E358" s="1">
        <v>0</v>
      </c>
      <c r="F358" s="1">
        <v>0</v>
      </c>
      <c r="G358" s="2">
        <f t="shared" si="8"/>
        <v>821.4926999999999</v>
      </c>
      <c r="H358" s="2">
        <f t="shared" si="9"/>
        <v>0.62999999999999545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532</v>
      </c>
      <c r="D364" s="1">
        <f>'PR-RAS'!E369</f>
        <v>747.73</v>
      </c>
      <c r="E364" s="1">
        <v>0</v>
      </c>
      <c r="F364" s="1">
        <v>0</v>
      </c>
      <c r="G364" s="2">
        <f t="shared" si="8"/>
        <v>735.96798000000001</v>
      </c>
      <c r="H364" s="2">
        <f t="shared" si="9"/>
        <v>0.26999999999998181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532</v>
      </c>
      <c r="D365" s="1">
        <f>'PR-RAS'!E370</f>
        <v>747.73</v>
      </c>
      <c r="E365" s="1">
        <v>0</v>
      </c>
      <c r="F365" s="1">
        <v>0</v>
      </c>
      <c r="G365" s="2">
        <f t="shared" si="8"/>
        <v>737.99544000000003</v>
      </c>
      <c r="H365" s="2">
        <f t="shared" si="9"/>
        <v>0.26999999999998181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273.64</v>
      </c>
      <c r="D378" s="1">
        <f>'PR-RAS'!E383</f>
        <v>0</v>
      </c>
      <c r="E378" s="1">
        <v>0</v>
      </c>
      <c r="F378" s="1">
        <v>0</v>
      </c>
      <c r="G378" s="2">
        <f t="shared" si="8"/>
        <v>103.16228</v>
      </c>
      <c r="H378" s="2">
        <f t="shared" si="9"/>
        <v>0.36000000000001364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273.64</v>
      </c>
      <c r="D379" s="1">
        <f>'PR-RAS'!E384</f>
        <v>0</v>
      </c>
      <c r="E379" s="1">
        <v>0</v>
      </c>
      <c r="F379" s="1">
        <v>0</v>
      </c>
      <c r="G379" s="2">
        <f t="shared" si="8"/>
        <v>103.43592</v>
      </c>
      <c r="H379" s="2">
        <f t="shared" si="9"/>
        <v>0.36000000000001364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2000</v>
      </c>
      <c r="E397" s="1">
        <v>0</v>
      </c>
      <c r="F397" s="1">
        <v>0</v>
      </c>
      <c r="G397" s="2">
        <f t="shared" si="8"/>
        <v>1584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2000</v>
      </c>
      <c r="E398" s="1">
        <v>0</v>
      </c>
      <c r="F398" s="1">
        <v>0</v>
      </c>
      <c r="G398" s="2">
        <f t="shared" si="8"/>
        <v>1588</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805.64</v>
      </c>
      <c r="D403" s="1">
        <f>'PR-RAS'!E408</f>
        <v>2747.73</v>
      </c>
      <c r="E403" s="1">
        <v>0</v>
      </c>
      <c r="F403" s="1">
        <v>0</v>
      </c>
      <c r="G403" s="2">
        <f t="shared" si="8"/>
        <v>2533.0422000000003</v>
      </c>
      <c r="H403" s="2">
        <f t="shared" si="9"/>
        <v>0.62999999999999545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77816.37</v>
      </c>
      <c r="D405" s="1">
        <f>'PR-RAS'!E410</f>
        <v>0</v>
      </c>
      <c r="E405" s="1">
        <v>0</v>
      </c>
      <c r="F405" s="1">
        <v>0</v>
      </c>
      <c r="G405" s="2">
        <f t="shared" si="8"/>
        <v>31437.813480000001</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244128.19</v>
      </c>
      <c r="D407" s="1">
        <f>'PR-RAS'!E412</f>
        <v>303818.55</v>
      </c>
      <c r="E407" s="1">
        <v>0</v>
      </c>
      <c r="F407" s="1">
        <v>0</v>
      </c>
      <c r="G407" s="2">
        <f t="shared" si="8"/>
        <v>345816.70774000004</v>
      </c>
      <c r="H407" s="2">
        <f t="shared" si="9"/>
        <v>0.64000000001396984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246558.32</v>
      </c>
      <c r="D408" s="1">
        <f>'PR-RAS'!E413</f>
        <v>304462.32999999996</v>
      </c>
      <c r="E408" s="1">
        <v>0</v>
      </c>
      <c r="F408" s="1">
        <v>0</v>
      </c>
      <c r="G408" s="2">
        <f t="shared" si="8"/>
        <v>348181.57285999996</v>
      </c>
      <c r="H408" s="2">
        <f t="shared" si="9"/>
        <v>0.6499999999650754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2430.1300000000047</v>
      </c>
      <c r="D410" s="1">
        <f>'PR-RAS'!E415</f>
        <v>643.77999999996973</v>
      </c>
      <c r="E410" s="1">
        <v>0</v>
      </c>
      <c r="F410" s="1">
        <v>0</v>
      </c>
      <c r="G410" s="2">
        <f t="shared" si="8"/>
        <v>1520.535209999977</v>
      </c>
      <c r="H410" s="2">
        <f t="shared" si="9"/>
        <v>0.3500000000349246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4912.7300000000105</v>
      </c>
      <c r="D411" s="1">
        <f>'PR-RAS'!E416</f>
        <v>7150.82</v>
      </c>
      <c r="E411" s="1">
        <v>0</v>
      </c>
      <c r="F411" s="1">
        <v>0</v>
      </c>
      <c r="G411" s="2">
        <f t="shared" si="8"/>
        <v>7877.8917000000038</v>
      </c>
      <c r="H411" s="2">
        <f t="shared" si="9"/>
        <v>0.44999999998981366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22.56</v>
      </c>
      <c r="E413" s="1">
        <v>0</v>
      </c>
      <c r="F413" s="1">
        <v>0</v>
      </c>
      <c r="G413" s="2">
        <f t="shared" si="8"/>
        <v>18.589439999999996</v>
      </c>
      <c r="H413" s="2">
        <f t="shared" si="9"/>
        <v>0.44000000000000128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244128.19</v>
      </c>
      <c r="D633" s="1">
        <f>'PR-RAS'!E639</f>
        <v>303818.55</v>
      </c>
      <c r="E633" s="1">
        <v>0</v>
      </c>
      <c r="F633" s="1">
        <v>0</v>
      </c>
      <c r="G633" s="2">
        <f t="shared" si="10"/>
        <v>538315.66327999998</v>
      </c>
      <c r="H633" s="2">
        <f t="shared" si="11"/>
        <v>0.64000000001396984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246558.32</v>
      </c>
      <c r="D634" s="1">
        <f>'PR-RAS'!E640</f>
        <v>304462.32999999996</v>
      </c>
      <c r="E634" s="1">
        <v>0</v>
      </c>
      <c r="F634" s="1">
        <v>0</v>
      </c>
      <c r="G634" s="2">
        <f t="shared" si="10"/>
        <v>541520.72634000005</v>
      </c>
      <c r="H634" s="2">
        <f t="shared" si="11"/>
        <v>0.6499999999650754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2430.1300000000047</v>
      </c>
      <c r="D636" s="1">
        <f>'PR-RAS'!E642</f>
        <v>643.77999999996973</v>
      </c>
      <c r="E636" s="1">
        <v>0</v>
      </c>
      <c r="F636" s="1">
        <v>0</v>
      </c>
      <c r="G636" s="2">
        <f t="shared" si="10"/>
        <v>2360.7331499999646</v>
      </c>
      <c r="H636" s="2">
        <f t="shared" si="11"/>
        <v>0.3500000000349246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4912.7300000000105</v>
      </c>
      <c r="D637" s="1">
        <f>'PR-RAS'!E643</f>
        <v>7150.82</v>
      </c>
      <c r="E637" s="1">
        <v>0</v>
      </c>
      <c r="F637" s="1">
        <v>0</v>
      </c>
      <c r="G637" s="2">
        <f t="shared" si="10"/>
        <v>12220.339320000006</v>
      </c>
      <c r="H637" s="2">
        <f t="shared" si="11"/>
        <v>0.44999999998981366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2482.6000000000058</v>
      </c>
      <c r="D639" s="1">
        <f>'PR-RAS'!E645</f>
        <v>6507.04000000003</v>
      </c>
      <c r="E639" s="1">
        <v>0</v>
      </c>
      <c r="F639" s="1">
        <v>0</v>
      </c>
      <c r="G639" s="2">
        <f t="shared" si="10"/>
        <v>9886.8818400000418</v>
      </c>
      <c r="H639" s="2">
        <f t="shared" si="11"/>
        <v>0.44000000002415618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27</v>
      </c>
      <c r="E647" s="1">
        <v>0</v>
      </c>
      <c r="F647" s="1">
        <v>0</v>
      </c>
      <c r="G647" s="2">
        <f t="shared" si="10"/>
        <v>52.972000000000001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17</v>
      </c>
      <c r="D649" s="1">
        <f>'PR-RAS'!E656</f>
        <v>20</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225480.06</v>
      </c>
      <c r="D668" s="1">
        <f>'PR-RAS'!E675</f>
        <v>279303.51</v>
      </c>
      <c r="E668" s="1">
        <v>0</v>
      </c>
      <c r="F668" s="1">
        <v>0</v>
      </c>
      <c r="G668" s="2">
        <f t="shared" si="10"/>
        <v>522986.08236000006</v>
      </c>
      <c r="H668" s="2">
        <f t="shared" si="11"/>
        <v>0.54999999998835847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320.04000000000002</v>
      </c>
      <c r="D669" s="1">
        <f>'PR-RAS'!E676</f>
        <v>331.75</v>
      </c>
      <c r="E669" s="1">
        <v>0</v>
      </c>
      <c r="F669" s="1">
        <v>0</v>
      </c>
      <c r="G669" s="2">
        <f t="shared" si="10"/>
        <v>657.00472000000002</v>
      </c>
      <c r="H669" s="2">
        <f t="shared" si="11"/>
        <v>0.29000000000002046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3704.55</v>
      </c>
      <c r="D703" s="1">
        <f>'PR-RAS'!E710</f>
        <v>4125.04</v>
      </c>
      <c r="E703" s="1">
        <v>0</v>
      </c>
      <c r="F703" s="1">
        <v>0</v>
      </c>
      <c r="G703" s="2">
        <f t="shared" si="10"/>
        <v>8392.1502600000003</v>
      </c>
      <c r="H703" s="2">
        <f t="shared" si="11"/>
        <v>0.48999999999978172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491.46</v>
      </c>
      <c r="E710" s="1">
        <v>0</v>
      </c>
      <c r="F710" s="1">
        <v>0</v>
      </c>
      <c r="G710" s="2">
        <f t="shared" si="10"/>
        <v>696.89027999999996</v>
      </c>
      <c r="H710" s="2">
        <f t="shared" si="11"/>
        <v>0.45999999999997954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9283.5499999999993</v>
      </c>
      <c r="D711" s="1">
        <f>'PR-RAS'!E718</f>
        <v>8584.27</v>
      </c>
      <c r="E711" s="1">
        <v>0</v>
      </c>
      <c r="F711" s="1">
        <v>0</v>
      </c>
      <c r="G711" s="2">
        <f t="shared" si="10"/>
        <v>18780.983899999999</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94.14</v>
      </c>
      <c r="E713" s="1">
        <v>0</v>
      </c>
      <c r="F713" s="1">
        <v>0</v>
      </c>
      <c r="G713" s="2">
        <f t="shared" si="10"/>
        <v>134.05536000000001</v>
      </c>
      <c r="H713" s="2">
        <f t="shared" si="11"/>
        <v>0.14000000000000057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8442.51</v>
      </c>
      <c r="D1480" s="6"/>
      <c r="E1480" s="6">
        <v>0</v>
      </c>
      <c r="F1480" s="6">
        <v>0</v>
      </c>
      <c r="G1480" s="7">
        <f t="shared" ref="G1480:G1580" si="34">B1480/1000*C1480</f>
        <v>8.4425100000000004</v>
      </c>
      <c r="H1480" s="7">
        <f t="shared" ref="H1480:H1580" si="35">ABS(C1480-ROUND(C1480,0))</f>
        <v>0.48999999999978172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309010.5</v>
      </c>
      <c r="D1481" s="1">
        <v>0</v>
      </c>
      <c r="E1481" s="1">
        <v>0</v>
      </c>
      <c r="F1481" s="1">
        <v>0</v>
      </c>
      <c r="G1481" s="2">
        <f t="shared" si="34"/>
        <v>618.02099999999996</v>
      </c>
      <c r="H1481" s="2">
        <f t="shared" si="35"/>
        <v>0.5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2647.95</v>
      </c>
      <c r="D1482" s="1">
        <v>0</v>
      </c>
      <c r="E1482" s="1">
        <v>0</v>
      </c>
      <c r="F1482" s="1">
        <v>0</v>
      </c>
      <c r="G1482" s="2">
        <f t="shared" si="34"/>
        <v>7.9438499999999994</v>
      </c>
      <c r="H1482" s="2">
        <f t="shared" si="35"/>
        <v>5.0000000000181899E-2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304362.55</v>
      </c>
      <c r="D1483" s="1">
        <v>0</v>
      </c>
      <c r="E1483" s="1">
        <v>0</v>
      </c>
      <c r="F1483" s="1">
        <v>0</v>
      </c>
      <c r="G1483" s="2">
        <f t="shared" si="34"/>
        <v>1217.4502</v>
      </c>
      <c r="H1483" s="2">
        <f t="shared" si="35"/>
        <v>0.45000000001164153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262369.2</v>
      </c>
      <c r="D1484" s="1">
        <v>0</v>
      </c>
      <c r="E1484" s="1">
        <v>0</v>
      </c>
      <c r="F1484" s="1">
        <v>0</v>
      </c>
      <c r="G1484" s="2">
        <f t="shared" si="34"/>
        <v>1311.846</v>
      </c>
      <c r="H1484" s="2">
        <f t="shared" si="35"/>
        <v>0.20000000001164153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41993.35</v>
      </c>
      <c r="D1485" s="1">
        <v>0</v>
      </c>
      <c r="E1485" s="1">
        <v>0</v>
      </c>
      <c r="F1485" s="1">
        <v>0</v>
      </c>
      <c r="G1485" s="2">
        <f t="shared" si="34"/>
        <v>251.96009999999998</v>
      </c>
      <c r="H1485" s="2">
        <f t="shared" si="35"/>
        <v>0.34999999999854481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2000</v>
      </c>
      <c r="D1492" s="1">
        <v>0</v>
      </c>
      <c r="E1492" s="1">
        <v>0</v>
      </c>
      <c r="F1492" s="1">
        <v>0</v>
      </c>
      <c r="G1492" s="2">
        <f t="shared" si="34"/>
        <v>26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312330.72000000003</v>
      </c>
      <c r="D1499" s="1">
        <v>0</v>
      </c>
      <c r="E1499" s="1">
        <v>0</v>
      </c>
      <c r="F1499" s="1">
        <v>0</v>
      </c>
      <c r="G1499" s="2">
        <f t="shared" si="34"/>
        <v>6246.6144000000004</v>
      </c>
      <c r="H1499" s="2">
        <f t="shared" si="35"/>
        <v>0.27999999996973202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310330.72000000003</v>
      </c>
      <c r="D1501" s="1">
        <v>0</v>
      </c>
      <c r="E1501" s="1">
        <v>0</v>
      </c>
      <c r="F1501" s="1">
        <v>0</v>
      </c>
      <c r="G1501" s="2">
        <f t="shared" si="34"/>
        <v>6827.2758400000002</v>
      </c>
      <c r="H1501" s="2">
        <f t="shared" si="35"/>
        <v>0.27999999996973202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262369.2</v>
      </c>
      <c r="D1502" s="1">
        <v>0</v>
      </c>
      <c r="E1502" s="1">
        <v>0</v>
      </c>
      <c r="F1502" s="1">
        <v>0</v>
      </c>
      <c r="G1502" s="2">
        <f t="shared" si="34"/>
        <v>6034.4916000000003</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41221.31</v>
      </c>
      <c r="D1503" s="1">
        <v>0</v>
      </c>
      <c r="E1503" s="1">
        <v>0</v>
      </c>
      <c r="F1503" s="1">
        <v>0</v>
      </c>
      <c r="G1503" s="2">
        <f t="shared" si="34"/>
        <v>989.31143999999995</v>
      </c>
      <c r="H1503" s="2">
        <f t="shared" si="35"/>
        <v>0.30999999999767169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6740.21</v>
      </c>
      <c r="D1509" s="1">
        <v>0</v>
      </c>
      <c r="E1509" s="1">
        <v>0</v>
      </c>
      <c r="F1509" s="1">
        <v>0</v>
      </c>
      <c r="G1509" s="2">
        <f t="shared" si="34"/>
        <v>202.2063</v>
      </c>
      <c r="H1509" s="2">
        <f t="shared" si="35"/>
        <v>0.21000000000003638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2000</v>
      </c>
      <c r="D1510" s="1">
        <v>0</v>
      </c>
      <c r="E1510" s="1">
        <v>0</v>
      </c>
      <c r="F1510" s="1">
        <v>0</v>
      </c>
      <c r="G1510" s="2">
        <f t="shared" si="34"/>
        <v>62</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5122.289999999979</v>
      </c>
      <c r="D1517" s="1">
        <v>0</v>
      </c>
      <c r="E1517" s="1">
        <v>0</v>
      </c>
      <c r="F1517" s="1">
        <v>0</v>
      </c>
      <c r="G1517" s="2">
        <f t="shared" si="34"/>
        <v>194.6470199999992</v>
      </c>
      <c r="H1517" s="2">
        <f t="shared" si="35"/>
        <v>0.28999999997904524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5122.29</v>
      </c>
      <c r="D1576" s="1">
        <v>0</v>
      </c>
      <c r="E1576" s="1">
        <v>0</v>
      </c>
      <c r="F1576" s="1">
        <v>0</v>
      </c>
      <c r="G1576" s="2">
        <f t="shared" si="34"/>
        <v>496.86213000000004</v>
      </c>
      <c r="H1576" s="2">
        <f t="shared" si="35"/>
        <v>0.28999999999996362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2030.2</v>
      </c>
      <c r="D1577" s="1">
        <v>0</v>
      </c>
      <c r="E1577" s="1">
        <v>0</v>
      </c>
      <c r="F1577" s="1">
        <v>0</v>
      </c>
      <c r="G1577" s="2">
        <f t="shared" si="34"/>
        <v>198.95960000000002</v>
      </c>
      <c r="H1577" s="2">
        <f t="shared" si="35"/>
        <v>0.20000000000004547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3092.09</v>
      </c>
      <c r="D1578" s="1">
        <v>0</v>
      </c>
      <c r="E1578" s="1">
        <v>0</v>
      </c>
      <c r="F1578" s="1">
        <v>0</v>
      </c>
      <c r="G1578" s="2">
        <f t="shared" si="34"/>
        <v>306.11691000000002</v>
      </c>
      <c r="H1578" s="2">
        <f t="shared" si="35"/>
        <v>9.0000000000145519E-2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22961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244128.19</v>
      </c>
      <c r="I16" s="170">
        <f>'PR-RAS'!E6</f>
        <v>303818.55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245752.68</v>
      </c>
      <c r="I17" s="170">
        <f>'PR-RAS'!E151</f>
        <v>301714.59999999998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2482.6000000000058</v>
      </c>
      <c r="I18" s="170">
        <f>'PR-RAS'!E645</f>
        <v>6507.04000000003</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8442.51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5122.289999999979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5122.29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77" zoomScaleNormal="100" workbookViewId="0">
      <selection activeCell="H291" sqref="H2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244128.19</v>
      </c>
      <c r="E6" s="51">
        <f>E7+E44+E50+E82+E106+E124+E133+E139</f>
        <v>303818.55</v>
      </c>
      <c r="F6" s="52">
        <f t="shared" ref="F6:F131" si="0">IF(D6&lt;&gt;0,IF(E6/D6&gt;=100,"&gt;&gt;100",E6/D6*100),"-")</f>
        <v>124.45041680766158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227068.45</v>
      </c>
      <c r="E50" s="51">
        <f>E51+E54+E59+E62+E65+E68+E71+E74+E77</f>
        <v>280052.43</v>
      </c>
      <c r="F50" s="52">
        <f t="shared" si="0"/>
        <v>123.33392419774741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225800.1</v>
      </c>
      <c r="E68" s="51">
        <f t="shared" si="15"/>
        <v>279635.26</v>
      </c>
      <c r="F68" s="52">
        <f t="shared" si="0"/>
        <v>123.84195578301338</v>
      </c>
    </row>
    <row r="69" spans="1:6" ht="12.75" customHeight="1" x14ac:dyDescent="0.2">
      <c r="A69" s="53" t="s">
        <v>184</v>
      </c>
      <c r="B69" s="85" t="s">
        <v>185</v>
      </c>
      <c r="C69" s="50" t="s">
        <v>184</v>
      </c>
      <c r="D69" s="242">
        <v>225800.1</v>
      </c>
      <c r="E69" s="242">
        <v>279635.26</v>
      </c>
      <c r="F69" s="52">
        <f t="shared" si="0"/>
        <v>123.84195578301338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1268.3499999999999</v>
      </c>
      <c r="E77" s="51">
        <f t="shared" si="18"/>
        <v>417.17</v>
      </c>
      <c r="F77" s="52">
        <f t="shared" si="0"/>
        <v>32.890763590491588</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1268.3499999999999</v>
      </c>
      <c r="E80" s="242">
        <v>417.17</v>
      </c>
      <c r="F80" s="52">
        <f t="shared" si="0"/>
        <v>32.890763590491588</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0.01</v>
      </c>
      <c r="F82" s="52" t="str">
        <f t="shared" si="0"/>
        <v>-</v>
      </c>
    </row>
    <row r="83" spans="1:6" ht="12.75" customHeight="1" x14ac:dyDescent="0.2">
      <c r="A83" s="53">
        <v>641</v>
      </c>
      <c r="B83" s="85" t="s">
        <v>212</v>
      </c>
      <c r="C83" s="50" t="s">
        <v>213</v>
      </c>
      <c r="D83" s="51">
        <f t="shared" ref="D83:E83" si="20">SUM(D84:D90)</f>
        <v>0</v>
      </c>
      <c r="E83" s="51">
        <f t="shared" si="20"/>
        <v>0.01</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0.01</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3704.55</v>
      </c>
      <c r="E106" s="51">
        <f t="shared" si="23"/>
        <v>4125.04</v>
      </c>
      <c r="F106" s="52">
        <f t="shared" si="0"/>
        <v>111.35063637958726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3704.55</v>
      </c>
      <c r="E112" s="51">
        <f t="shared" si="25"/>
        <v>4125.04</v>
      </c>
      <c r="F112" s="52">
        <f t="shared" si="0"/>
        <v>111.35063637958726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3704.55</v>
      </c>
      <c r="E117" s="242">
        <v>4125.04</v>
      </c>
      <c r="F117" s="52">
        <f t="shared" si="0"/>
        <v>111.35063637958726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35.04</v>
      </c>
      <c r="E124" s="51">
        <f t="shared" si="27"/>
        <v>981.61</v>
      </c>
      <c r="F124" s="52">
        <f t="shared" si="0"/>
        <v>2801.3984018264841</v>
      </c>
    </row>
    <row r="125" spans="1:6" ht="12.75" customHeight="1" x14ac:dyDescent="0.2">
      <c r="A125" s="53">
        <v>661</v>
      </c>
      <c r="B125" s="86" t="s">
        <v>296</v>
      </c>
      <c r="C125" s="50" t="s">
        <v>297</v>
      </c>
      <c r="D125" s="51">
        <f t="shared" ref="D125:E125" si="28">SUM(D126:D127)</f>
        <v>35.04</v>
      </c>
      <c r="E125" s="51">
        <f t="shared" si="28"/>
        <v>233.88</v>
      </c>
      <c r="F125" s="52">
        <f t="shared" si="0"/>
        <v>667.46575342465758</v>
      </c>
    </row>
    <row r="126" spans="1:6" ht="12.75" customHeight="1" x14ac:dyDescent="0.2">
      <c r="A126" s="53">
        <v>6614</v>
      </c>
      <c r="B126" s="86" t="s">
        <v>298</v>
      </c>
      <c r="C126" s="50" t="s">
        <v>299</v>
      </c>
      <c r="D126" s="242">
        <v>35.04</v>
      </c>
      <c r="E126" s="242">
        <v>233.88</v>
      </c>
      <c r="F126" s="52">
        <f t="shared" si="0"/>
        <v>667.46575342465758</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747.73</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v>747.73</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13320.15</v>
      </c>
      <c r="E133" s="51">
        <f t="shared" si="30"/>
        <v>18659.46</v>
      </c>
      <c r="F133" s="52">
        <f t="shared" ref="F133:F223" si="31">IF(D133&lt;&gt;0,IF(E133/D133&gt;=100,"&gt;&gt;100",E133/D133*100),"-")</f>
        <v>140.08445850835011</v>
      </c>
    </row>
    <row r="134" spans="1:6" ht="24" x14ac:dyDescent="0.2">
      <c r="A134" s="53">
        <v>671</v>
      </c>
      <c r="B134" s="232" t="s">
        <v>314</v>
      </c>
      <c r="C134" s="50" t="s">
        <v>315</v>
      </c>
      <c r="D134" s="51">
        <f t="shared" ref="D134:E134" si="32">SUM(D135:D137)</f>
        <v>13320.15</v>
      </c>
      <c r="E134" s="51">
        <f t="shared" si="32"/>
        <v>18659.46</v>
      </c>
      <c r="F134" s="52">
        <f t="shared" si="31"/>
        <v>140.08445850835011</v>
      </c>
    </row>
    <row r="135" spans="1:6" ht="12.75" customHeight="1" x14ac:dyDescent="0.2">
      <c r="A135" s="53">
        <v>6711</v>
      </c>
      <c r="B135" s="85" t="s">
        <v>316</v>
      </c>
      <c r="C135" s="50" t="s">
        <v>317</v>
      </c>
      <c r="D135" s="242">
        <v>13320.15</v>
      </c>
      <c r="E135" s="242">
        <v>16659.46</v>
      </c>
      <c r="F135" s="52">
        <f t="shared" si="31"/>
        <v>125.06961257943792</v>
      </c>
    </row>
    <row r="136" spans="1:6" ht="24" x14ac:dyDescent="0.2">
      <c r="A136" s="53">
        <v>6712</v>
      </c>
      <c r="B136" s="232" t="s">
        <v>318</v>
      </c>
      <c r="C136" s="50" t="s">
        <v>319</v>
      </c>
      <c r="D136" s="242">
        <v>0</v>
      </c>
      <c r="E136" s="242">
        <v>2000</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245752.68</v>
      </c>
      <c r="E151" s="51">
        <f t="shared" si="35"/>
        <v>301714.59999999998</v>
      </c>
      <c r="F151" s="52">
        <f t="shared" si="31"/>
        <v>122.77164179857569</v>
      </c>
    </row>
    <row r="152" spans="1:6" ht="12.75" customHeight="1" x14ac:dyDescent="0.2">
      <c r="A152" s="53">
        <v>31</v>
      </c>
      <c r="B152" s="85" t="s">
        <v>349</v>
      </c>
      <c r="C152" s="50" t="s">
        <v>35</v>
      </c>
      <c r="D152" s="51">
        <f t="shared" ref="D152:E152" si="36">D153+D158+D159</f>
        <v>207405.74</v>
      </c>
      <c r="E152" s="51">
        <f t="shared" si="36"/>
        <v>259721.25</v>
      </c>
      <c r="F152" s="52">
        <f t="shared" si="31"/>
        <v>125.22375224523681</v>
      </c>
    </row>
    <row r="153" spans="1:6" ht="12.75" customHeight="1" x14ac:dyDescent="0.2">
      <c r="A153" s="53">
        <v>311</v>
      </c>
      <c r="B153" s="85" t="s">
        <v>350</v>
      </c>
      <c r="C153" s="50" t="s">
        <v>351</v>
      </c>
      <c r="D153" s="51">
        <f t="shared" ref="D153:E153" si="37">SUM(D154:D157)</f>
        <v>172033.41</v>
      </c>
      <c r="E153" s="51">
        <f t="shared" si="37"/>
        <v>216670.26</v>
      </c>
      <c r="F153" s="52">
        <f t="shared" si="31"/>
        <v>125.9466169972449</v>
      </c>
    </row>
    <row r="154" spans="1:6" ht="12.75" customHeight="1" x14ac:dyDescent="0.2">
      <c r="A154" s="53">
        <v>3111</v>
      </c>
      <c r="B154" s="85" t="s">
        <v>352</v>
      </c>
      <c r="C154" s="50" t="s">
        <v>353</v>
      </c>
      <c r="D154" s="242">
        <v>169665.87</v>
      </c>
      <c r="E154" s="242">
        <v>215074.78</v>
      </c>
      <c r="F154" s="52">
        <f t="shared" si="31"/>
        <v>126.76372684736181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2367.54</v>
      </c>
      <c r="E156" s="242">
        <v>1595.48</v>
      </c>
      <c r="F156" s="52">
        <f t="shared" si="31"/>
        <v>67.389780109311786</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6853.34</v>
      </c>
      <c r="E158" s="242">
        <v>8191.46</v>
      </c>
      <c r="F158" s="52">
        <f t="shared" si="31"/>
        <v>119.52507828299778</v>
      </c>
    </row>
    <row r="159" spans="1:6" ht="12.75" customHeight="1" x14ac:dyDescent="0.2">
      <c r="A159" s="53">
        <v>313</v>
      </c>
      <c r="B159" s="85" t="s">
        <v>362</v>
      </c>
      <c r="C159" s="50" t="s">
        <v>363</v>
      </c>
      <c r="D159" s="51">
        <f t="shared" ref="D159:E159" si="38">SUM(D160:D162)</f>
        <v>28518.99</v>
      </c>
      <c r="E159" s="51">
        <f t="shared" si="38"/>
        <v>34859.53</v>
      </c>
      <c r="F159" s="52">
        <f t="shared" si="31"/>
        <v>122.23269477635779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27706.18</v>
      </c>
      <c r="E161" s="242">
        <v>34859.53</v>
      </c>
      <c r="F161" s="52">
        <f t="shared" si="31"/>
        <v>125.81860797843657</v>
      </c>
    </row>
    <row r="162" spans="1:6" ht="12.75" customHeight="1" x14ac:dyDescent="0.2">
      <c r="A162" s="53">
        <v>3133</v>
      </c>
      <c r="B162" s="85" t="s">
        <v>367</v>
      </c>
      <c r="C162" s="50" t="s">
        <v>368</v>
      </c>
      <c r="D162" s="242">
        <v>812.81</v>
      </c>
      <c r="E162" s="242"/>
      <c r="F162" s="52">
        <f t="shared" si="31"/>
        <v>0</v>
      </c>
    </row>
    <row r="163" spans="1:6" ht="12.75" customHeight="1" x14ac:dyDescent="0.2">
      <c r="A163" s="53">
        <v>32</v>
      </c>
      <c r="B163" s="85" t="s">
        <v>369</v>
      </c>
      <c r="C163" s="50" t="s">
        <v>370</v>
      </c>
      <c r="D163" s="51">
        <f t="shared" ref="D163:E163" si="39">D164+D169+D177+D187+D188</f>
        <v>38159.94</v>
      </c>
      <c r="E163" s="51">
        <f t="shared" si="39"/>
        <v>41993.35</v>
      </c>
      <c r="F163" s="52">
        <f t="shared" si="31"/>
        <v>110.0456394847581</v>
      </c>
    </row>
    <row r="164" spans="1:6" ht="12.75" customHeight="1" x14ac:dyDescent="0.2">
      <c r="A164" s="53">
        <v>321</v>
      </c>
      <c r="B164" s="85" t="s">
        <v>371</v>
      </c>
      <c r="C164" s="50" t="s">
        <v>372</v>
      </c>
      <c r="D164" s="51">
        <f t="shared" ref="D164:E164" si="40">SUM(D165:D168)</f>
        <v>9501.2699999999986</v>
      </c>
      <c r="E164" s="51">
        <f t="shared" si="40"/>
        <v>8802.74</v>
      </c>
      <c r="F164" s="52">
        <f t="shared" si="31"/>
        <v>92.648035473152547</v>
      </c>
    </row>
    <row r="165" spans="1:6" ht="12.75" customHeight="1" x14ac:dyDescent="0.2">
      <c r="A165" s="53">
        <v>3211</v>
      </c>
      <c r="B165" s="85" t="s">
        <v>373</v>
      </c>
      <c r="C165" s="50" t="s">
        <v>374</v>
      </c>
      <c r="D165" s="242">
        <v>217.72</v>
      </c>
      <c r="E165" s="242">
        <v>218.47</v>
      </c>
      <c r="F165" s="52">
        <f t="shared" si="31"/>
        <v>100.34447914752893</v>
      </c>
    </row>
    <row r="166" spans="1:6" ht="12.75" customHeight="1" x14ac:dyDescent="0.2">
      <c r="A166" s="53">
        <v>3212</v>
      </c>
      <c r="B166" s="85" t="s">
        <v>375</v>
      </c>
      <c r="C166" s="50" t="s">
        <v>376</v>
      </c>
      <c r="D166" s="242">
        <v>9283.5499999999993</v>
      </c>
      <c r="E166" s="242">
        <v>8584.27</v>
      </c>
      <c r="F166" s="52">
        <f t="shared" si="31"/>
        <v>92.467536664314849</v>
      </c>
    </row>
    <row r="167" spans="1:6" ht="12.75" customHeight="1" x14ac:dyDescent="0.2">
      <c r="A167" s="53">
        <v>3213</v>
      </c>
      <c r="B167" s="85" t="s">
        <v>377</v>
      </c>
      <c r="C167" s="50" t="s">
        <v>378</v>
      </c>
      <c r="D167" s="242">
        <v>0</v>
      </c>
      <c r="E167" s="242"/>
      <c r="F167" s="52" t="str">
        <f t="shared" si="31"/>
        <v>-</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19121.09</v>
      </c>
      <c r="E169" s="51">
        <f t="shared" si="41"/>
        <v>20601.259999999998</v>
      </c>
      <c r="F169" s="52">
        <f t="shared" si="31"/>
        <v>107.74103359170424</v>
      </c>
    </row>
    <row r="170" spans="1:6" ht="12.75" customHeight="1" x14ac:dyDescent="0.2">
      <c r="A170" s="53">
        <v>3221</v>
      </c>
      <c r="B170" s="85" t="s">
        <v>383</v>
      </c>
      <c r="C170" s="50" t="s">
        <v>384</v>
      </c>
      <c r="D170" s="242">
        <v>1584.29</v>
      </c>
      <c r="E170" s="242">
        <v>1765.1</v>
      </c>
      <c r="F170" s="52">
        <f t="shared" si="31"/>
        <v>111.41268328399472</v>
      </c>
    </row>
    <row r="171" spans="1:6" ht="12.75" customHeight="1" x14ac:dyDescent="0.2">
      <c r="A171" s="53">
        <v>3222</v>
      </c>
      <c r="B171" s="85" t="s">
        <v>385</v>
      </c>
      <c r="C171" s="50" t="s">
        <v>386</v>
      </c>
      <c r="D171" s="242">
        <v>9536.98</v>
      </c>
      <c r="E171" s="242">
        <v>12421.79</v>
      </c>
      <c r="F171" s="52">
        <f t="shared" si="31"/>
        <v>130.24867410857524</v>
      </c>
    </row>
    <row r="172" spans="1:6" ht="12.75" customHeight="1" x14ac:dyDescent="0.2">
      <c r="A172" s="53">
        <v>3223</v>
      </c>
      <c r="B172" s="85" t="s">
        <v>387</v>
      </c>
      <c r="C172" s="50" t="s">
        <v>388</v>
      </c>
      <c r="D172" s="242">
        <v>7611.36</v>
      </c>
      <c r="E172" s="242">
        <v>5779.7</v>
      </c>
      <c r="F172" s="52">
        <f t="shared" si="31"/>
        <v>75.935181097727607</v>
      </c>
    </row>
    <row r="173" spans="1:6" ht="12.75" customHeight="1" x14ac:dyDescent="0.2">
      <c r="A173" s="53">
        <v>3224</v>
      </c>
      <c r="B173" s="85" t="s">
        <v>389</v>
      </c>
      <c r="C173" s="50" t="s">
        <v>390</v>
      </c>
      <c r="D173" s="242">
        <v>388.46</v>
      </c>
      <c r="E173" s="242">
        <v>120.53</v>
      </c>
      <c r="F173" s="52">
        <f t="shared" si="31"/>
        <v>31.027647634248055</v>
      </c>
    </row>
    <row r="174" spans="1:6" ht="12.75" customHeight="1" x14ac:dyDescent="0.2">
      <c r="A174" s="53">
        <v>3225</v>
      </c>
      <c r="B174" s="85" t="s">
        <v>391</v>
      </c>
      <c r="C174" s="50" t="s">
        <v>392</v>
      </c>
      <c r="D174" s="242">
        <v>0</v>
      </c>
      <c r="E174" s="242">
        <v>514.14</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6109.14</v>
      </c>
      <c r="E177" s="51">
        <f t="shared" si="42"/>
        <v>10598</v>
      </c>
      <c r="F177" s="52">
        <f t="shared" si="31"/>
        <v>173.47777264885073</v>
      </c>
    </row>
    <row r="178" spans="1:6" ht="12.75" customHeight="1" x14ac:dyDescent="0.2">
      <c r="A178" s="53">
        <v>3231</v>
      </c>
      <c r="B178" s="85" t="s">
        <v>399</v>
      </c>
      <c r="C178" s="50" t="s">
        <v>400</v>
      </c>
      <c r="D178" s="242">
        <v>554.41999999999996</v>
      </c>
      <c r="E178" s="242">
        <v>444.23</v>
      </c>
      <c r="F178" s="52">
        <f t="shared" si="31"/>
        <v>80.125175859456746</v>
      </c>
    </row>
    <row r="179" spans="1:6" ht="12.75" customHeight="1" x14ac:dyDescent="0.2">
      <c r="A179" s="53">
        <v>3232</v>
      </c>
      <c r="B179" s="85" t="s">
        <v>401</v>
      </c>
      <c r="C179" s="50" t="s">
        <v>402</v>
      </c>
      <c r="D179" s="242">
        <v>0</v>
      </c>
      <c r="E179" s="242">
        <v>4319.2700000000004</v>
      </c>
      <c r="F179" s="52" t="str">
        <f t="shared" si="31"/>
        <v>-</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548.25</v>
      </c>
      <c r="E181" s="242">
        <v>866.68</v>
      </c>
      <c r="F181" s="52">
        <f t="shared" si="31"/>
        <v>158.08116735066119</v>
      </c>
    </row>
    <row r="182" spans="1:6" ht="12.75" customHeight="1" x14ac:dyDescent="0.2">
      <c r="A182" s="53">
        <v>3235</v>
      </c>
      <c r="B182" s="85" t="s">
        <v>407</v>
      </c>
      <c r="C182" s="50" t="s">
        <v>408</v>
      </c>
      <c r="D182" s="242">
        <v>1528.97</v>
      </c>
      <c r="E182" s="242">
        <v>1264.93</v>
      </c>
      <c r="F182" s="52">
        <f t="shared" si="31"/>
        <v>82.7308580286075</v>
      </c>
    </row>
    <row r="183" spans="1:6" ht="12.75" customHeight="1" x14ac:dyDescent="0.2">
      <c r="A183" s="53">
        <v>3236</v>
      </c>
      <c r="B183" s="85" t="s">
        <v>409</v>
      </c>
      <c r="C183" s="50" t="s">
        <v>410</v>
      </c>
      <c r="D183" s="242">
        <v>414.6</v>
      </c>
      <c r="E183" s="242">
        <v>654.74</v>
      </c>
      <c r="F183" s="52">
        <f t="shared" si="31"/>
        <v>157.92088760250843</v>
      </c>
    </row>
    <row r="184" spans="1:6" ht="12.75" customHeight="1" x14ac:dyDescent="0.2">
      <c r="A184" s="53">
        <v>3237</v>
      </c>
      <c r="B184" s="85" t="s">
        <v>411</v>
      </c>
      <c r="C184" s="50" t="s">
        <v>412</v>
      </c>
      <c r="D184" s="242">
        <v>0</v>
      </c>
      <c r="E184" s="242"/>
      <c r="F184" s="52" t="str">
        <f t="shared" si="31"/>
        <v>-</v>
      </c>
    </row>
    <row r="185" spans="1:6" ht="12.75" customHeight="1" x14ac:dyDescent="0.2">
      <c r="A185" s="53">
        <v>3238</v>
      </c>
      <c r="B185" s="85" t="s">
        <v>413</v>
      </c>
      <c r="C185" s="50" t="s">
        <v>414</v>
      </c>
      <c r="D185" s="242">
        <v>1198.72</v>
      </c>
      <c r="E185" s="242">
        <v>1163.1500000000001</v>
      </c>
      <c r="F185" s="52">
        <f t="shared" si="31"/>
        <v>97.032668179391351</v>
      </c>
    </row>
    <row r="186" spans="1:6" ht="12.75" customHeight="1" x14ac:dyDescent="0.2">
      <c r="A186" s="53">
        <v>3239</v>
      </c>
      <c r="B186" s="85" t="s">
        <v>415</v>
      </c>
      <c r="C186" s="50" t="s">
        <v>416</v>
      </c>
      <c r="D186" s="242">
        <v>1864.18</v>
      </c>
      <c r="E186" s="242">
        <v>1885</v>
      </c>
      <c r="F186" s="52">
        <f t="shared" si="31"/>
        <v>101.11684493986633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3428.44</v>
      </c>
      <c r="E188" s="51">
        <f t="shared" si="43"/>
        <v>1991.35</v>
      </c>
      <c r="F188" s="52">
        <f t="shared" si="31"/>
        <v>58.083268191947354</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138.11000000000001</v>
      </c>
      <c r="E190" s="242">
        <v>113.08</v>
      </c>
      <c r="F190" s="52">
        <f t="shared" si="31"/>
        <v>81.876764897545428</v>
      </c>
    </row>
    <row r="191" spans="1:6" ht="12.75" customHeight="1" x14ac:dyDescent="0.2">
      <c r="A191" s="53">
        <v>3293</v>
      </c>
      <c r="B191" s="85" t="s">
        <v>425</v>
      </c>
      <c r="C191" s="50" t="s">
        <v>426</v>
      </c>
      <c r="D191" s="242">
        <v>68.08</v>
      </c>
      <c r="E191" s="242">
        <v>39.729999999999997</v>
      </c>
      <c r="F191" s="52">
        <f t="shared" si="31"/>
        <v>58.357814336075201</v>
      </c>
    </row>
    <row r="192" spans="1:6" ht="12.75" customHeight="1" x14ac:dyDescent="0.2">
      <c r="A192" s="53">
        <v>3294</v>
      </c>
      <c r="B192" s="85" t="s">
        <v>427</v>
      </c>
      <c r="C192" s="50" t="s">
        <v>428</v>
      </c>
      <c r="D192" s="242">
        <v>102.7</v>
      </c>
      <c r="E192" s="242">
        <v>55</v>
      </c>
      <c r="F192" s="52">
        <f t="shared" si="31"/>
        <v>53.554040895813046</v>
      </c>
    </row>
    <row r="193" spans="1:6" ht="12.75" customHeight="1" x14ac:dyDescent="0.2">
      <c r="A193" s="53">
        <v>3295</v>
      </c>
      <c r="B193" s="85" t="s">
        <v>429</v>
      </c>
      <c r="C193" s="50" t="s">
        <v>430</v>
      </c>
      <c r="D193" s="242">
        <v>0</v>
      </c>
      <c r="E193" s="242">
        <v>644</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3119.55</v>
      </c>
      <c r="E195" s="242">
        <v>1139.54</v>
      </c>
      <c r="F195" s="52">
        <f t="shared" si="31"/>
        <v>36.528986552547636</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187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187</v>
      </c>
      <c r="E264" s="51">
        <f t="shared" si="70"/>
        <v>0</v>
      </c>
      <c r="F264" s="52">
        <f t="shared" si="69"/>
        <v>0</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187</v>
      </c>
      <c r="E266" s="242"/>
      <c r="F266" s="52">
        <f t="shared" si="69"/>
        <v>0</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245752.68</v>
      </c>
      <c r="E289" s="51">
        <f t="shared" si="79"/>
        <v>301714.59999999998</v>
      </c>
      <c r="F289" s="52">
        <f t="shared" si="76"/>
        <v>122.77164179857569</v>
      </c>
    </row>
    <row r="290" spans="1:6" ht="12.75" customHeight="1" x14ac:dyDescent="0.2">
      <c r="A290" s="53" t="s">
        <v>608</v>
      </c>
      <c r="B290" s="85" t="s">
        <v>619</v>
      </c>
      <c r="C290" s="50" t="s">
        <v>620</v>
      </c>
      <c r="D290" s="51">
        <f>IF(D6&gt;=D289,D6-D289,0)</f>
        <v>0</v>
      </c>
      <c r="E290" s="51">
        <f>IF(E6&gt;=E289,E6-E289,0)</f>
        <v>2103.9500000000116</v>
      </c>
      <c r="F290" s="52" t="str">
        <f t="shared" si="76"/>
        <v>-</v>
      </c>
    </row>
    <row r="291" spans="1:6" ht="12.75" customHeight="1" x14ac:dyDescent="0.2">
      <c r="A291" s="53" t="s">
        <v>608</v>
      </c>
      <c r="B291" s="85" t="s">
        <v>621</v>
      </c>
      <c r="C291" s="50" t="s">
        <v>622</v>
      </c>
      <c r="D291" s="51">
        <f>IF(D289&gt;=D6,D289-D6,0)</f>
        <v>1624.4899999999907</v>
      </c>
      <c r="E291" s="51">
        <f>IF(E289&gt;=E6,E289-E6,0)</f>
        <v>0</v>
      </c>
      <c r="F291" s="52">
        <f t="shared" si="76"/>
        <v>0</v>
      </c>
    </row>
    <row r="292" spans="1:6" ht="12.75" customHeight="1" x14ac:dyDescent="0.2">
      <c r="A292" s="53">
        <v>92211</v>
      </c>
      <c r="B292" s="85" t="s">
        <v>623</v>
      </c>
      <c r="C292" s="50" t="s">
        <v>624</v>
      </c>
      <c r="D292" s="242">
        <v>82729.100000000006</v>
      </c>
      <c r="E292" s="242">
        <v>7150.82</v>
      </c>
      <c r="F292" s="52">
        <f t="shared" si="76"/>
        <v>8.6436574313028895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22.56</v>
      </c>
      <c r="F294" s="52" t="str">
        <f t="shared" si="76"/>
        <v>-</v>
      </c>
    </row>
    <row r="295" spans="1:6" ht="24" x14ac:dyDescent="0.2">
      <c r="A295" s="53">
        <v>9661</v>
      </c>
      <c r="B295" s="85" t="s">
        <v>629</v>
      </c>
      <c r="C295" s="50" t="s">
        <v>630</v>
      </c>
      <c r="D295" s="242">
        <v>0</v>
      </c>
      <c r="E295" s="242">
        <v>22.56</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805.64</v>
      </c>
      <c r="E350" s="51">
        <f t="shared" si="95"/>
        <v>2747.73</v>
      </c>
      <c r="F350" s="52">
        <f t="shared" si="81"/>
        <v>341.06176455985303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805.64</v>
      </c>
      <c r="E363" s="51">
        <f t="shared" si="99"/>
        <v>747.73</v>
      </c>
      <c r="F363" s="52">
        <f t="shared" si="81"/>
        <v>92.81192592224815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532</v>
      </c>
      <c r="E369" s="51">
        <f t="shared" si="101"/>
        <v>747.73</v>
      </c>
      <c r="F369" s="52">
        <f t="shared" si="81"/>
        <v>140.55075187969925</v>
      </c>
    </row>
    <row r="370" spans="1:6" ht="12.75" customHeight="1" x14ac:dyDescent="0.2">
      <c r="A370" s="53">
        <v>4221</v>
      </c>
      <c r="B370" s="85" t="s">
        <v>674</v>
      </c>
      <c r="C370" s="50" t="s">
        <v>766</v>
      </c>
      <c r="D370" s="242">
        <v>532</v>
      </c>
      <c r="E370" s="242">
        <v>747.73</v>
      </c>
      <c r="F370" s="52">
        <f t="shared" si="81"/>
        <v>140.55075187969925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273.64</v>
      </c>
      <c r="E383" s="51">
        <f t="shared" si="103"/>
        <v>0</v>
      </c>
      <c r="F383" s="52">
        <f t="shared" si="81"/>
        <v>0</v>
      </c>
    </row>
    <row r="384" spans="1:6" ht="12.75" customHeight="1" x14ac:dyDescent="0.2">
      <c r="A384" s="53">
        <v>4241</v>
      </c>
      <c r="B384" s="85" t="s">
        <v>783</v>
      </c>
      <c r="C384" s="50" t="s">
        <v>784</v>
      </c>
      <c r="D384" s="242">
        <v>273.64</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2000</v>
      </c>
      <c r="F402" s="52" t="str">
        <f t="shared" si="81"/>
        <v>-</v>
      </c>
    </row>
    <row r="403" spans="1:6" ht="12.75" customHeight="1" x14ac:dyDescent="0.2">
      <c r="A403" s="53">
        <v>451</v>
      </c>
      <c r="B403" s="85" t="s">
        <v>811</v>
      </c>
      <c r="C403" s="50" t="s">
        <v>812</v>
      </c>
      <c r="D403" s="242">
        <v>0</v>
      </c>
      <c r="E403" s="242">
        <v>2000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805.64</v>
      </c>
      <c r="E408" s="51">
        <f t="shared" si="111"/>
        <v>2747.73</v>
      </c>
      <c r="F408" s="52">
        <f t="shared" si="81"/>
        <v>341.06176455985303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77816.37</v>
      </c>
      <c r="E410" s="242">
        <v>0</v>
      </c>
      <c r="F410" s="52">
        <f t="shared" si="81"/>
        <v>0</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244128.19</v>
      </c>
      <c r="E412" s="51">
        <f>E6+E298</f>
        <v>303818.55</v>
      </c>
      <c r="F412" s="52">
        <f t="shared" si="81"/>
        <v>124.45041680766158</v>
      </c>
    </row>
    <row r="413" spans="1:6" ht="12.75" customHeight="1" x14ac:dyDescent="0.2">
      <c r="A413" s="53" t="s">
        <v>608</v>
      </c>
      <c r="B413" s="85" t="s">
        <v>831</v>
      </c>
      <c r="C413" s="50" t="s">
        <v>832</v>
      </c>
      <c r="D413" s="51">
        <f t="shared" ref="D413:E413" si="112">D289+D350</f>
        <v>246558.32</v>
      </c>
      <c r="E413" s="51">
        <f t="shared" si="112"/>
        <v>304462.32999999996</v>
      </c>
      <c r="F413" s="52">
        <f t="shared" si="81"/>
        <v>123.48491423854607</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2430.1300000000047</v>
      </c>
      <c r="E415" s="51">
        <f t="shared" si="114"/>
        <v>643.77999999996973</v>
      </c>
      <c r="F415" s="52">
        <f t="shared" si="81"/>
        <v>26.49158686983694</v>
      </c>
    </row>
    <row r="416" spans="1:6" ht="12.75" customHeight="1" x14ac:dyDescent="0.2">
      <c r="A416" s="60" t="s">
        <v>837</v>
      </c>
      <c r="B416" s="232" t="s">
        <v>838</v>
      </c>
      <c r="C416" s="61" t="s">
        <v>839</v>
      </c>
      <c r="D416" s="51">
        <f t="shared" ref="D416:E416" si="115">IF(D292-D293+D409-D410&gt;=0,D292-D293+D409-D410,0)</f>
        <v>4912.7300000000105</v>
      </c>
      <c r="E416" s="51">
        <f t="shared" si="115"/>
        <v>7150.82</v>
      </c>
      <c r="F416" s="52">
        <f t="shared" si="81"/>
        <v>145.55695102315789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22.56</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244128.19</v>
      </c>
      <c r="E639" s="51">
        <f t="shared" si="180"/>
        <v>303818.55</v>
      </c>
      <c r="F639" s="52">
        <f t="shared" si="119"/>
        <v>124.45041680766158</v>
      </c>
    </row>
    <row r="640" spans="1:6" ht="12.75" customHeight="1" x14ac:dyDescent="0.2">
      <c r="A640" s="53" t="s">
        <v>608</v>
      </c>
      <c r="B640" s="85" t="s">
        <v>1277</v>
      </c>
      <c r="C640" s="50" t="s">
        <v>1278</v>
      </c>
      <c r="D640" s="51">
        <f t="shared" ref="D640:E640" si="181">D413+D528</f>
        <v>246558.32</v>
      </c>
      <c r="E640" s="51">
        <f t="shared" si="181"/>
        <v>304462.32999999996</v>
      </c>
      <c r="F640" s="52">
        <f t="shared" si="119"/>
        <v>123.48491423854607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2430.1300000000047</v>
      </c>
      <c r="E642" s="51">
        <f t="shared" si="183"/>
        <v>643.77999999996973</v>
      </c>
      <c r="F642" s="52">
        <f t="shared" si="119"/>
        <v>26.49158686983694</v>
      </c>
    </row>
    <row r="643" spans="1:6" ht="24" x14ac:dyDescent="0.2">
      <c r="A643" s="60" t="s">
        <v>1283</v>
      </c>
      <c r="B643" s="85" t="s">
        <v>1284</v>
      </c>
      <c r="C643" s="61" t="s">
        <v>1283</v>
      </c>
      <c r="D643" s="51">
        <f t="shared" ref="D643:E643" si="184">IF(D416-D417+D637-D638&gt;=0,D416-D417+D637-D638,0)</f>
        <v>4912.7300000000105</v>
      </c>
      <c r="E643" s="51">
        <f t="shared" si="184"/>
        <v>7150.82</v>
      </c>
      <c r="F643" s="52">
        <f t="shared" si="119"/>
        <v>145.55695102315789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2482.6000000000058</v>
      </c>
      <c r="E645" s="51">
        <f t="shared" si="186"/>
        <v>6507.04000000003</v>
      </c>
      <c r="F645" s="52">
        <f t="shared" si="119"/>
        <v>262.10585676307159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28</v>
      </c>
      <c r="E654" s="262">
        <v>27</v>
      </c>
      <c r="F654" s="52">
        <f t="shared" si="188"/>
        <v>96.428571428571431</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17</v>
      </c>
      <c r="E656" s="262">
        <v>20</v>
      </c>
      <c r="F656" s="52">
        <f t="shared" si="188"/>
        <v>117.64705882352942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225480.06</v>
      </c>
      <c r="E675" s="242">
        <v>279303.51</v>
      </c>
      <c r="F675" s="52">
        <f t="shared" si="188"/>
        <v>123.87060301474109</v>
      </c>
    </row>
    <row r="676" spans="1:6" ht="24" x14ac:dyDescent="0.2">
      <c r="A676" s="53">
        <v>63613</v>
      </c>
      <c r="B676" s="232" t="s">
        <v>1349</v>
      </c>
      <c r="C676" s="50" t="s">
        <v>1350</v>
      </c>
      <c r="D676" s="242">
        <v>320.04000000000002</v>
      </c>
      <c r="E676" s="242">
        <v>331.75</v>
      </c>
      <c r="F676" s="52">
        <f t="shared" si="188"/>
        <v>103.65891763529558</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3704.55</v>
      </c>
      <c r="E710" s="242">
        <v>4125.04</v>
      </c>
      <c r="F710" s="52">
        <f t="shared" si="188"/>
        <v>111.35063637958726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491.46</v>
      </c>
      <c r="F717" s="52" t="str">
        <f t="shared" si="188"/>
        <v>-</v>
      </c>
    </row>
    <row r="718" spans="1:6" ht="12.75" customHeight="1" x14ac:dyDescent="0.2">
      <c r="A718" s="53">
        <v>32121</v>
      </c>
      <c r="B718" s="85" t="s">
        <v>1415</v>
      </c>
      <c r="C718" s="50" t="s">
        <v>1416</v>
      </c>
      <c r="D718" s="242">
        <v>9283.5499999999993</v>
      </c>
      <c r="E718" s="242">
        <v>8584.27</v>
      </c>
      <c r="F718" s="52">
        <f t="shared" si="188"/>
        <v>92.467536664314849</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94.14</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8442.51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309010.5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2647.95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304362.55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262369.2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41993.35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2000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312330.72000000003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310330.72000000003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262369.2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41221.31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6740.21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2000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5122.289999999979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5122.29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2030.2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3092.09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5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22961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Ravnateljica</cp:lastModifiedBy>
  <cp:lastPrinted>2023-12-21T13:12:35Z</cp:lastPrinted>
  <dcterms:created xsi:type="dcterms:W3CDTF">2022-04-01T05:14:30Z</dcterms:created>
  <dcterms:modified xsi:type="dcterms:W3CDTF">2024-07-10T11:31:13Z</dcterms:modified>
</cp:coreProperties>
</file>